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iyoh\Google ドライブ（odateswim@gmail.com）\☆【県水連主催】年齢別大会\R06\02 黒澤先生へ\R6年度マスターズ交流記録会\"/>
    </mc:Choice>
  </mc:AlternateContent>
  <xr:revisionPtr revIDLastSave="0" documentId="13_ncr:1_{D0FE1694-385B-49A8-AE77-D690F46DECD2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貼付用" sheetId="1" r:id="rId1"/>
    <sheet name="提出用" sheetId="2" r:id="rId2"/>
  </sheets>
  <definedNames>
    <definedName name="_xlnm.Print_Area" localSheetId="0">貼付用!$A:$AD</definedName>
  </definedNames>
  <calcPr calcId="191029"/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4" i="1"/>
  <c r="K3" i="1"/>
  <c r="I2" i="2" l="1"/>
  <c r="V5" i="1"/>
  <c r="I3" i="2" s="1"/>
  <c r="V6" i="1"/>
  <c r="I4" i="2" s="1"/>
  <c r="V7" i="1"/>
  <c r="I5" i="2" s="1"/>
  <c r="V8" i="1"/>
  <c r="I6" i="2" s="1"/>
  <c r="V9" i="1"/>
  <c r="I7" i="2" s="1"/>
  <c r="V10" i="1"/>
  <c r="I8" i="2" s="1"/>
  <c r="V11" i="1"/>
  <c r="I9" i="2" s="1"/>
  <c r="V12" i="1"/>
  <c r="I10" i="2" s="1"/>
  <c r="V13" i="1"/>
  <c r="I11" i="2" s="1"/>
  <c r="V14" i="1"/>
  <c r="I12" i="2" s="1"/>
  <c r="V15" i="1"/>
  <c r="I13" i="2" s="1"/>
  <c r="V16" i="1"/>
  <c r="I14" i="2" s="1"/>
  <c r="V17" i="1"/>
  <c r="I15" i="2" s="1"/>
  <c r="V18" i="1"/>
  <c r="I16" i="2" s="1"/>
  <c r="V19" i="1"/>
  <c r="I17" i="2" s="1"/>
  <c r="V20" i="1"/>
  <c r="I18" i="2" s="1"/>
  <c r="V21" i="1"/>
  <c r="I19" i="2" s="1"/>
  <c r="V22" i="1"/>
  <c r="I20" i="2" s="1"/>
  <c r="V23" i="1"/>
  <c r="I21" i="2" s="1"/>
  <c r="V24" i="1"/>
  <c r="I22" i="2" s="1"/>
  <c r="V25" i="1"/>
  <c r="I23" i="2" s="1"/>
  <c r="V26" i="1"/>
  <c r="I24" i="2" s="1"/>
  <c r="V27" i="1"/>
  <c r="I25" i="2" s="1"/>
  <c r="V28" i="1"/>
  <c r="I26" i="2" s="1"/>
  <c r="V29" i="1"/>
  <c r="I27" i="2" s="1"/>
  <c r="V30" i="1"/>
  <c r="I28" i="2" s="1"/>
  <c r="V31" i="1"/>
  <c r="I29" i="2" s="1"/>
  <c r="V32" i="1"/>
  <c r="I30" i="2" s="1"/>
  <c r="V33" i="1"/>
  <c r="I31" i="2" s="1"/>
  <c r="V34" i="1"/>
  <c r="I32" i="2" s="1"/>
  <c r="V35" i="1"/>
  <c r="I33" i="2" s="1"/>
  <c r="V36" i="1"/>
  <c r="I34" i="2" s="1"/>
  <c r="V37" i="1"/>
  <c r="I35" i="2" s="1"/>
  <c r="V38" i="1"/>
  <c r="I36" i="2" s="1"/>
  <c r="V39" i="1"/>
  <c r="I37" i="2" s="1"/>
  <c r="V40" i="1"/>
  <c r="I38" i="2" s="1"/>
  <c r="V41" i="1"/>
  <c r="I39" i="2" s="1"/>
  <c r="V42" i="1"/>
  <c r="I40" i="2" s="1"/>
  <c r="V43" i="1"/>
  <c r="I41" i="2" s="1"/>
  <c r="V44" i="1"/>
  <c r="I42" i="2" s="1"/>
  <c r="V45" i="1"/>
  <c r="I43" i="2" s="1"/>
  <c r="V46" i="1"/>
  <c r="I44" i="2" s="1"/>
  <c r="V47" i="1"/>
  <c r="I45" i="2" s="1"/>
  <c r="V48" i="1"/>
  <c r="I46" i="2" s="1"/>
  <c r="V49" i="1"/>
  <c r="I47" i="2" s="1"/>
  <c r="V50" i="1"/>
  <c r="I48" i="2" s="1"/>
  <c r="V51" i="1"/>
  <c r="I49" i="2" s="1"/>
  <c r="V52" i="1"/>
  <c r="I50" i="2" s="1"/>
  <c r="V53" i="1"/>
  <c r="I51" i="2" s="1"/>
  <c r="V54" i="1"/>
  <c r="I52" i="2" s="1"/>
  <c r="V55" i="1"/>
  <c r="I53" i="2" s="1"/>
  <c r="V56" i="1"/>
  <c r="I54" i="2" s="1"/>
  <c r="V57" i="1"/>
  <c r="I55" i="2" s="1"/>
  <c r="V58" i="1"/>
  <c r="I56" i="2" s="1"/>
  <c r="V59" i="1"/>
  <c r="I57" i="2" s="1"/>
  <c r="V60" i="1"/>
  <c r="I58" i="2" s="1"/>
  <c r="V3" i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2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K3" i="2"/>
  <c r="L3" i="2"/>
  <c r="R3" i="2"/>
  <c r="S3" i="2"/>
  <c r="T3" i="2"/>
  <c r="U3" i="2"/>
  <c r="K4" i="2"/>
  <c r="L4" i="2"/>
  <c r="R4" i="2"/>
  <c r="S4" i="2"/>
  <c r="T4" i="2"/>
  <c r="U4" i="2"/>
  <c r="K5" i="2"/>
  <c r="L5" i="2"/>
  <c r="R5" i="2"/>
  <c r="S5" i="2"/>
  <c r="T5" i="2"/>
  <c r="U5" i="2"/>
  <c r="K6" i="2"/>
  <c r="L6" i="2"/>
  <c r="R6" i="2"/>
  <c r="S6" i="2"/>
  <c r="T6" i="2"/>
  <c r="U6" i="2"/>
  <c r="K7" i="2"/>
  <c r="L7" i="2"/>
  <c r="R7" i="2"/>
  <c r="S7" i="2"/>
  <c r="T7" i="2"/>
  <c r="U7" i="2"/>
  <c r="K8" i="2"/>
  <c r="L8" i="2"/>
  <c r="R8" i="2"/>
  <c r="S8" i="2"/>
  <c r="T8" i="2"/>
  <c r="U8" i="2"/>
  <c r="K9" i="2"/>
  <c r="L9" i="2"/>
  <c r="R9" i="2"/>
  <c r="S9" i="2"/>
  <c r="T9" i="2"/>
  <c r="U9" i="2"/>
  <c r="K10" i="2"/>
  <c r="L10" i="2"/>
  <c r="R10" i="2"/>
  <c r="S10" i="2"/>
  <c r="T10" i="2"/>
  <c r="U10" i="2"/>
  <c r="K11" i="2"/>
  <c r="L11" i="2"/>
  <c r="R11" i="2"/>
  <c r="S11" i="2"/>
  <c r="T11" i="2"/>
  <c r="U11" i="2"/>
  <c r="K12" i="2"/>
  <c r="L12" i="2"/>
  <c r="R12" i="2"/>
  <c r="S12" i="2"/>
  <c r="T12" i="2"/>
  <c r="U12" i="2"/>
  <c r="K13" i="2"/>
  <c r="L13" i="2"/>
  <c r="R13" i="2"/>
  <c r="S13" i="2"/>
  <c r="T13" i="2"/>
  <c r="U13" i="2"/>
  <c r="K14" i="2"/>
  <c r="L14" i="2"/>
  <c r="R14" i="2"/>
  <c r="S14" i="2"/>
  <c r="T14" i="2"/>
  <c r="U14" i="2"/>
  <c r="K15" i="2"/>
  <c r="L15" i="2"/>
  <c r="R15" i="2"/>
  <c r="S15" i="2"/>
  <c r="T15" i="2"/>
  <c r="U15" i="2"/>
  <c r="K16" i="2"/>
  <c r="L16" i="2"/>
  <c r="R16" i="2"/>
  <c r="S16" i="2"/>
  <c r="T16" i="2"/>
  <c r="U16" i="2"/>
  <c r="K17" i="2"/>
  <c r="L17" i="2"/>
  <c r="R17" i="2"/>
  <c r="S17" i="2"/>
  <c r="T17" i="2"/>
  <c r="U17" i="2"/>
  <c r="K18" i="2"/>
  <c r="L18" i="2"/>
  <c r="R18" i="2"/>
  <c r="S18" i="2"/>
  <c r="T18" i="2"/>
  <c r="U18" i="2"/>
  <c r="K19" i="2"/>
  <c r="L19" i="2"/>
  <c r="R19" i="2"/>
  <c r="S19" i="2"/>
  <c r="T19" i="2"/>
  <c r="U19" i="2"/>
  <c r="K20" i="2"/>
  <c r="L20" i="2"/>
  <c r="R20" i="2"/>
  <c r="S20" i="2"/>
  <c r="T20" i="2"/>
  <c r="U20" i="2"/>
  <c r="K21" i="2"/>
  <c r="L21" i="2"/>
  <c r="R21" i="2"/>
  <c r="S21" i="2"/>
  <c r="T21" i="2"/>
  <c r="U21" i="2"/>
  <c r="K22" i="2"/>
  <c r="L22" i="2"/>
  <c r="R22" i="2"/>
  <c r="S22" i="2"/>
  <c r="T22" i="2"/>
  <c r="U22" i="2"/>
  <c r="K23" i="2"/>
  <c r="L23" i="2"/>
  <c r="R23" i="2"/>
  <c r="S23" i="2"/>
  <c r="T23" i="2"/>
  <c r="U23" i="2"/>
  <c r="K24" i="2"/>
  <c r="L24" i="2"/>
  <c r="R24" i="2"/>
  <c r="S24" i="2"/>
  <c r="T24" i="2"/>
  <c r="U24" i="2"/>
  <c r="K25" i="2"/>
  <c r="L25" i="2"/>
  <c r="R25" i="2"/>
  <c r="S25" i="2"/>
  <c r="T25" i="2"/>
  <c r="U25" i="2"/>
  <c r="K26" i="2"/>
  <c r="L26" i="2"/>
  <c r="R26" i="2"/>
  <c r="S26" i="2"/>
  <c r="T26" i="2"/>
  <c r="U26" i="2"/>
  <c r="K27" i="2"/>
  <c r="L27" i="2"/>
  <c r="R27" i="2"/>
  <c r="S27" i="2"/>
  <c r="T27" i="2"/>
  <c r="U27" i="2"/>
  <c r="K28" i="2"/>
  <c r="L28" i="2"/>
  <c r="R28" i="2"/>
  <c r="S28" i="2"/>
  <c r="T28" i="2"/>
  <c r="U28" i="2"/>
  <c r="K29" i="2"/>
  <c r="L29" i="2"/>
  <c r="R29" i="2"/>
  <c r="S29" i="2"/>
  <c r="T29" i="2"/>
  <c r="U29" i="2"/>
  <c r="K30" i="2"/>
  <c r="L30" i="2"/>
  <c r="R30" i="2"/>
  <c r="S30" i="2"/>
  <c r="T30" i="2"/>
  <c r="U30" i="2"/>
  <c r="K31" i="2"/>
  <c r="L31" i="2"/>
  <c r="R31" i="2"/>
  <c r="S31" i="2"/>
  <c r="T31" i="2"/>
  <c r="U31" i="2"/>
  <c r="K32" i="2"/>
  <c r="L32" i="2"/>
  <c r="R32" i="2"/>
  <c r="S32" i="2"/>
  <c r="T32" i="2"/>
  <c r="U32" i="2"/>
  <c r="K33" i="2"/>
  <c r="L33" i="2"/>
  <c r="R33" i="2"/>
  <c r="S33" i="2"/>
  <c r="T33" i="2"/>
  <c r="U33" i="2"/>
  <c r="K34" i="2"/>
  <c r="L34" i="2"/>
  <c r="R34" i="2"/>
  <c r="S34" i="2"/>
  <c r="T34" i="2"/>
  <c r="U34" i="2"/>
  <c r="K35" i="2"/>
  <c r="L35" i="2"/>
  <c r="R35" i="2"/>
  <c r="S35" i="2"/>
  <c r="T35" i="2"/>
  <c r="U35" i="2"/>
  <c r="K36" i="2"/>
  <c r="L36" i="2"/>
  <c r="R36" i="2"/>
  <c r="S36" i="2"/>
  <c r="T36" i="2"/>
  <c r="U36" i="2"/>
  <c r="K37" i="2"/>
  <c r="L37" i="2"/>
  <c r="R37" i="2"/>
  <c r="S37" i="2"/>
  <c r="T37" i="2"/>
  <c r="U37" i="2"/>
  <c r="K38" i="2"/>
  <c r="L38" i="2"/>
  <c r="R38" i="2"/>
  <c r="S38" i="2"/>
  <c r="T38" i="2"/>
  <c r="U38" i="2"/>
  <c r="K39" i="2"/>
  <c r="L39" i="2"/>
  <c r="R39" i="2"/>
  <c r="S39" i="2"/>
  <c r="T39" i="2"/>
  <c r="U39" i="2"/>
  <c r="K40" i="2"/>
  <c r="L40" i="2"/>
  <c r="R40" i="2"/>
  <c r="S40" i="2"/>
  <c r="T40" i="2"/>
  <c r="U40" i="2"/>
  <c r="K41" i="2"/>
  <c r="L41" i="2"/>
  <c r="R41" i="2"/>
  <c r="S41" i="2"/>
  <c r="T41" i="2"/>
  <c r="U41" i="2"/>
  <c r="K42" i="2"/>
  <c r="L42" i="2"/>
  <c r="R42" i="2"/>
  <c r="S42" i="2"/>
  <c r="T42" i="2"/>
  <c r="U42" i="2"/>
  <c r="K43" i="2"/>
  <c r="L43" i="2"/>
  <c r="R43" i="2"/>
  <c r="S43" i="2"/>
  <c r="T43" i="2"/>
  <c r="U43" i="2"/>
  <c r="K44" i="2"/>
  <c r="L44" i="2"/>
  <c r="R44" i="2"/>
  <c r="S44" i="2"/>
  <c r="T44" i="2"/>
  <c r="U44" i="2"/>
  <c r="K45" i="2"/>
  <c r="L45" i="2"/>
  <c r="R45" i="2"/>
  <c r="S45" i="2"/>
  <c r="T45" i="2"/>
  <c r="U45" i="2"/>
  <c r="K46" i="2"/>
  <c r="L46" i="2"/>
  <c r="R46" i="2"/>
  <c r="S46" i="2"/>
  <c r="T46" i="2"/>
  <c r="U46" i="2"/>
  <c r="K47" i="2"/>
  <c r="L47" i="2"/>
  <c r="R47" i="2"/>
  <c r="S47" i="2"/>
  <c r="T47" i="2"/>
  <c r="U47" i="2"/>
  <c r="K48" i="2"/>
  <c r="L48" i="2"/>
  <c r="R48" i="2"/>
  <c r="S48" i="2"/>
  <c r="T48" i="2"/>
  <c r="U48" i="2"/>
  <c r="K49" i="2"/>
  <c r="L49" i="2"/>
  <c r="R49" i="2"/>
  <c r="S49" i="2"/>
  <c r="T49" i="2"/>
  <c r="U49" i="2"/>
  <c r="K50" i="2"/>
  <c r="L50" i="2"/>
  <c r="R50" i="2"/>
  <c r="S50" i="2"/>
  <c r="T50" i="2"/>
  <c r="U50" i="2"/>
  <c r="K51" i="2"/>
  <c r="L51" i="2"/>
  <c r="R51" i="2"/>
  <c r="S51" i="2"/>
  <c r="T51" i="2"/>
  <c r="U51" i="2"/>
  <c r="K52" i="2"/>
  <c r="L52" i="2"/>
  <c r="R52" i="2"/>
  <c r="S52" i="2"/>
  <c r="T52" i="2"/>
  <c r="U52" i="2"/>
  <c r="K53" i="2"/>
  <c r="L53" i="2"/>
  <c r="R53" i="2"/>
  <c r="S53" i="2"/>
  <c r="T53" i="2"/>
  <c r="U53" i="2"/>
  <c r="K54" i="2"/>
  <c r="L54" i="2"/>
  <c r="R54" i="2"/>
  <c r="S54" i="2"/>
  <c r="T54" i="2"/>
  <c r="U54" i="2"/>
  <c r="K55" i="2"/>
  <c r="L55" i="2"/>
  <c r="R55" i="2"/>
  <c r="S55" i="2"/>
  <c r="T55" i="2"/>
  <c r="U55" i="2"/>
  <c r="K56" i="2"/>
  <c r="L56" i="2"/>
  <c r="R56" i="2"/>
  <c r="S56" i="2"/>
  <c r="T56" i="2"/>
  <c r="U56" i="2"/>
  <c r="K57" i="2"/>
  <c r="L57" i="2"/>
  <c r="R57" i="2"/>
  <c r="S57" i="2"/>
  <c r="T57" i="2"/>
  <c r="U57" i="2"/>
  <c r="K58" i="2"/>
  <c r="L58" i="2"/>
  <c r="R58" i="2"/>
  <c r="S58" i="2"/>
  <c r="T58" i="2"/>
  <c r="U58" i="2"/>
  <c r="U2" i="2"/>
  <c r="T2" i="2"/>
  <c r="S2" i="2"/>
  <c r="R2" i="2"/>
  <c r="L2" i="2"/>
  <c r="K2" i="2"/>
  <c r="H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koh</author>
    <author xml:space="preserve"> </author>
    <author>ysuser</author>
    <author>高清水清大</author>
  </authors>
  <commentList>
    <comment ref="A1" authorId="0" shapeId="0" xr:uid="{00000000-0006-0000-0000-000001000000}">
      <text>
        <r>
          <rPr>
            <b/>
            <sz val="20"/>
            <color indexed="81"/>
            <rFont val="ＭＳ Ｐゴシック"/>
            <family val="3"/>
            <charset val="128"/>
          </rPr>
          <t>各項目の右上の</t>
        </r>
        <r>
          <rPr>
            <b/>
            <sz val="20"/>
            <color indexed="53"/>
            <rFont val="ＭＳ Ｐゴシック"/>
            <family val="3"/>
            <charset val="128"/>
          </rPr>
          <t>赤い三角</t>
        </r>
        <r>
          <rPr>
            <b/>
            <sz val="20"/>
            <color indexed="81"/>
            <rFont val="ＭＳ Ｐゴシック"/>
            <family val="3"/>
            <charset val="128"/>
          </rPr>
          <t xml:space="preserve">のセルにマウスを持っていってください
説明が表示されますので例にならって入力してください
</t>
        </r>
        <r>
          <rPr>
            <b/>
            <sz val="36"/>
            <color indexed="10"/>
            <rFont val="ＭＳ Ｐゴシック"/>
            <family val="3"/>
            <charset val="128"/>
          </rPr>
          <t>提出用シートは変更しないでください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2" authorId="0" shapeId="0" xr:uid="{00000000-0006-0000-0000-000002000000}">
      <text>
        <r>
          <rPr>
            <b/>
            <sz val="16"/>
            <color indexed="81"/>
            <rFont val="ＭＳ Ｐゴシック"/>
            <family val="3"/>
            <charset val="128"/>
          </rPr>
          <t>漢字６文字以内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B2" authorId="0" shapeId="0" xr:uid="{00000000-0006-0000-0000-000003000000}">
      <text>
        <r>
          <rPr>
            <b/>
            <sz val="16"/>
            <color indexed="81"/>
            <rFont val="ＭＳ Ｐゴシック"/>
            <family val="3"/>
            <charset val="128"/>
          </rPr>
          <t>半角カナ</t>
        </r>
      </text>
    </comment>
    <comment ref="C2" authorId="0" shapeId="0" xr:uid="{00000000-0006-0000-0000-000004000000}">
      <text>
        <r>
          <rPr>
            <b/>
            <sz val="16"/>
            <color indexed="81"/>
            <rFont val="ＭＳ ゴシック"/>
            <family val="3"/>
            <charset val="128"/>
          </rPr>
          <t>５文字ベース</t>
        </r>
        <r>
          <rPr>
            <sz val="16"/>
            <color indexed="81"/>
            <rFont val="ＭＳ ゴシック"/>
            <family val="3"/>
            <charset val="128"/>
          </rPr>
          <t xml:space="preserve">
例　秋田　　太
　　秋田　太郎
　　秋田光太郎
　　横手川次郎
　　横手木はな子
　　</t>
        </r>
      </text>
    </comment>
    <comment ref="D2" authorId="0" shapeId="0" xr:uid="{00000000-0006-0000-0000-000005000000}">
      <text>
        <r>
          <rPr>
            <sz val="16"/>
            <color indexed="81"/>
            <rFont val="ＭＳ Ｐゴシック"/>
            <family val="3"/>
            <charset val="128"/>
          </rPr>
          <t xml:space="preserve">半角カナ
姓名間はスペース（半角）
</t>
        </r>
      </text>
    </comment>
    <comment ref="E2" authorId="1" shapeId="0" xr:uid="{00000000-0006-0000-0000-000006000000}">
      <text>
        <r>
          <rPr>
            <b/>
            <sz val="14"/>
            <color indexed="81"/>
            <rFont val="ＭＳ Ｐゴシック"/>
            <family val="3"/>
            <charset val="128"/>
          </rPr>
          <t>日水連競技者登録をしている選手は必ず記入してください。
不明な場合は、所属クラブに問い合わせてください。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2" authorId="0" shapeId="0" xr:uid="{00000000-0006-0000-0000-000007000000}">
      <text>
        <r>
          <rPr>
            <sz val="16"/>
            <color indexed="81"/>
            <rFont val="ＭＳ Ｐゴシック"/>
            <family val="3"/>
            <charset val="128"/>
          </rPr>
          <t>半角数字で</t>
        </r>
        <r>
          <rPr>
            <sz val="9"/>
            <color indexed="81"/>
            <rFont val="ＭＳ Ｐゴシック"/>
            <family val="3"/>
            <charset val="128"/>
          </rPr>
          <t xml:space="preserve">
一桁の場合は必ず０をつけてください。
（例）５月→05
</t>
        </r>
      </text>
    </comment>
    <comment ref="J2" authorId="0" shapeId="0" xr:uid="{00000000-0006-0000-0000-000008000000}">
      <text>
        <r>
          <rPr>
            <b/>
            <i/>
            <sz val="14"/>
            <color indexed="12"/>
            <rFont val="ＭＳ Ｐゴシック"/>
            <family val="3"/>
            <charset val="128"/>
          </rPr>
          <t>小学生は小中学生は中高校生は高
と入力。</t>
        </r>
        <r>
          <rPr>
            <sz val="16"/>
            <color indexed="81"/>
            <rFont val="ＭＳ Ｐゴシック"/>
            <family val="3"/>
            <charset val="128"/>
          </rPr>
          <t xml:space="preserve">
</t>
        </r>
      </text>
    </comment>
    <comment ref="K2" authorId="2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自動計算されます！</t>
        </r>
      </text>
    </comment>
    <comment ref="L2" authorId="0" shapeId="0" xr:uid="{00000000-0006-0000-0000-00000A000000}">
      <text>
        <r>
          <rPr>
            <sz val="16"/>
            <color indexed="81"/>
            <rFont val="ＭＳ Ｐゴシック"/>
            <family val="3"/>
            <charset val="128"/>
          </rPr>
          <t>自由形→自
背泳ぎ→背
平泳ぎ→平
バタフライ→バ
個人ﾒﾄﾞﾚｰ→個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2" authorId="0" shapeId="0" xr:uid="{00000000-0006-0000-0000-00000B000000}">
      <text>
        <r>
          <rPr>
            <sz val="16"/>
            <color indexed="81"/>
            <rFont val="ＭＳ Ｐゴシック"/>
            <family val="3"/>
            <charset val="128"/>
          </rPr>
          <t>半角数字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2" authorId="0" shapeId="0" xr:uid="{00000000-0006-0000-0000-00000C000000}">
      <text>
        <r>
          <rPr>
            <sz val="16"/>
            <color indexed="81"/>
            <rFont val="ＭＳ Ｐゴシック"/>
            <family val="3"/>
            <charset val="128"/>
          </rPr>
          <t xml:space="preserve">１分２０秒００の場合
120.00と半角で
３５秒００の場合
35.00と半角で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22"/>
            <color indexed="10"/>
            <rFont val="ＭＳ Ｐゴシック"/>
            <family val="3"/>
            <charset val="128"/>
          </rPr>
          <t>１分を６０秒と数えないでください！</t>
        </r>
      </text>
    </comment>
    <comment ref="AD2" authorId="3" shapeId="0" xr:uid="{B2ACF4CA-50FB-43C7-A871-9C6D375689F3}">
      <text>
        <r>
          <rPr>
            <b/>
            <sz val="9"/>
            <color indexed="81"/>
            <rFont val="MS P ゴシック"/>
            <family val="3"/>
            <charset val="128"/>
          </rPr>
          <t>リレーのみに参加する場合は、
”○”を選択してください。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swimmer</author>
  </authors>
  <commentList>
    <comment ref="E1" authorId="0" shapeId="0" xr:uid="{00000000-0006-0000-0100-000001000000}">
      <text>
        <r>
          <rPr>
            <b/>
            <sz val="20"/>
            <color indexed="81"/>
            <rFont val="ＭＳ Ｐゴシック"/>
            <family val="3"/>
            <charset val="128"/>
          </rPr>
          <t xml:space="preserve">提出用シートには入力しないでください！
</t>
        </r>
      </text>
    </comment>
  </commentList>
</comments>
</file>

<file path=xl/sharedStrings.xml><?xml version="1.0" encoding="utf-8"?>
<sst xmlns="http://schemas.openxmlformats.org/spreadsheetml/2006/main" count="131" uniqueCount="73">
  <si>
    <t>男</t>
  </si>
  <si>
    <t>選手氏名</t>
    <rPh sb="0" eb="2">
      <t>センシュ</t>
    </rPh>
    <rPh sb="2" eb="4">
      <t>シメイ</t>
    </rPh>
    <phoneticPr fontId="1"/>
  </si>
  <si>
    <t>生年月日</t>
    <rPh sb="0" eb="2">
      <t>セイネン</t>
    </rPh>
    <rPh sb="2" eb="4">
      <t>ガッピ</t>
    </rPh>
    <phoneticPr fontId="1"/>
  </si>
  <si>
    <t>種目1</t>
    <rPh sb="0" eb="2">
      <t>シュモク</t>
    </rPh>
    <phoneticPr fontId="1"/>
  </si>
  <si>
    <t>種目2</t>
    <rPh sb="0" eb="2">
      <t>シュモク</t>
    </rPh>
    <phoneticPr fontId="1"/>
  </si>
  <si>
    <t>漢字</t>
    <rPh sb="0" eb="2">
      <t>カンジ</t>
    </rPh>
    <phoneticPr fontId="1"/>
  </si>
  <si>
    <t>西暦</t>
    <rPh sb="0" eb="2">
      <t>セイレキ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</si>
  <si>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</si>
  <si>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</si>
  <si>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性別</t>
    <rPh sb="0" eb="2">
      <t>セイベツ</t>
    </rPh>
    <phoneticPr fontId="1"/>
  </si>
  <si>
    <t>距離1</t>
    <rPh sb="0" eb="2">
      <t>キョリ</t>
    </rPh>
    <phoneticPr fontId="1"/>
  </si>
  <si>
    <t>時間1</t>
    <rPh sb="0" eb="2">
      <t>ジカン</t>
    </rPh>
    <phoneticPr fontId="1"/>
  </si>
  <si>
    <t>距離2</t>
    <rPh sb="0" eb="2">
      <t>キョリ</t>
    </rPh>
    <phoneticPr fontId="1"/>
  </si>
  <si>
    <t>時間2</t>
    <rPh sb="0" eb="2">
      <t>ジカン</t>
    </rPh>
    <phoneticPr fontId="1"/>
  </si>
  <si>
    <t>05</t>
    <phoneticPr fontId="1"/>
  </si>
  <si>
    <t>120.00</t>
    <phoneticPr fontId="1"/>
  </si>
  <si>
    <t>50</t>
    <phoneticPr fontId="1"/>
  </si>
  <si>
    <t>33.00</t>
    <phoneticPr fontId="1"/>
  </si>
  <si>
    <t>登録No.</t>
  </si>
  <si>
    <t>旧日水連コード</t>
  </si>
  <si>
    <t>性別</t>
  </si>
  <si>
    <t>漢字氏名</t>
  </si>
  <si>
    <t>氏名（半角ｶﾅ）</t>
  </si>
  <si>
    <t>生年月日</t>
  </si>
  <si>
    <t>学校コード</t>
  </si>
  <si>
    <t>学年</t>
  </si>
  <si>
    <t>クラスコード</t>
  </si>
  <si>
    <t>新日水連コード</t>
  </si>
  <si>
    <t>所属１（漢字）</t>
  </si>
  <si>
    <t>所属１ ｶﾅ</t>
  </si>
  <si>
    <t>所属２（漢字）</t>
  </si>
  <si>
    <t>所属２ ｶﾅ</t>
  </si>
  <si>
    <t>所属３（漢字）</t>
  </si>
  <si>
    <t>所属３ ｶﾅ</t>
  </si>
  <si>
    <t>所属No.</t>
  </si>
  <si>
    <t>エントリー種目距離１</t>
  </si>
  <si>
    <t>エントリータイム１</t>
  </si>
  <si>
    <t>エントリー種目距離２</t>
  </si>
  <si>
    <t>エントリータイム２</t>
  </si>
  <si>
    <t>エントリー種目距離３</t>
  </si>
  <si>
    <t>エントリータイム３</t>
  </si>
  <si>
    <t>エントリー種目距離４</t>
  </si>
  <si>
    <t>エントリータイム４</t>
  </si>
  <si>
    <t>エントリー種目距離５</t>
  </si>
  <si>
    <t>エントリータイム５</t>
  </si>
  <si>
    <t>エントリー種目距離６</t>
  </si>
  <si>
    <t>エントリータイム６</t>
  </si>
  <si>
    <t>エントリー種目距離７</t>
  </si>
  <si>
    <t>エントリータイム７</t>
  </si>
  <si>
    <t>エントリー種目距離８</t>
  </si>
  <si>
    <t>エントリータイム８</t>
  </si>
  <si>
    <t>エントリー種目距離９</t>
  </si>
  <si>
    <t>エントリータイム９</t>
  </si>
  <si>
    <t>エントリー種目距離１０</t>
  </si>
  <si>
    <t>エントリータイム１０</t>
  </si>
  <si>
    <t>自</t>
    <rPh sb="0" eb="1">
      <t>ジ</t>
    </rPh>
    <phoneticPr fontId="1"/>
  </si>
  <si>
    <t>種目1</t>
    <rPh sb="0" eb="2">
      <t>シュモク</t>
    </rPh>
    <rPh sb="2" eb="3">
      <t>メイ</t>
    </rPh>
    <phoneticPr fontId="1"/>
  </si>
  <si>
    <t>ここにマウスを!!</t>
    <phoneticPr fontId="1"/>
  </si>
  <si>
    <t>ﾌﾘｶﾞﾅ</t>
    <phoneticPr fontId="1"/>
  </si>
  <si>
    <t>学種</t>
    <rPh sb="0" eb="1">
      <t>ガク</t>
    </rPh>
    <rPh sb="1" eb="2">
      <t>シュ</t>
    </rPh>
    <phoneticPr fontId="1"/>
  </si>
  <si>
    <t>05</t>
    <phoneticPr fontId="1"/>
  </si>
  <si>
    <t>競技者
登録番号</t>
    <rPh sb="0" eb="3">
      <t>キョウギシャ</t>
    </rPh>
    <rPh sb="4" eb="6">
      <t>トウロク</t>
    </rPh>
    <rPh sb="6" eb="8">
      <t>バンゴウ</t>
    </rPh>
    <phoneticPr fontId="1"/>
  </si>
  <si>
    <t>一般</t>
    <rPh sb="0" eb="2">
      <t>イッパン</t>
    </rPh>
    <phoneticPr fontId="1"/>
  </si>
  <si>
    <t>年齢</t>
    <rPh sb="0" eb="2">
      <t>ネンレイ</t>
    </rPh>
    <phoneticPr fontId="1"/>
  </si>
  <si>
    <t>所属名</t>
    <rPh sb="0" eb="2">
      <t>ショゾク</t>
    </rPh>
    <rPh sb="2" eb="3">
      <t>メイ</t>
    </rPh>
    <phoneticPr fontId="1"/>
  </si>
  <si>
    <t>ｼｮｿﾞｸﾌﾘｶﾞﾅ</t>
    <phoneticPr fontId="1"/>
  </si>
  <si>
    <t>秋田SC</t>
    <rPh sb="0" eb="2">
      <t>アキタ</t>
    </rPh>
    <phoneticPr fontId="1"/>
  </si>
  <si>
    <t>ｱｷﾀSC</t>
    <phoneticPr fontId="1"/>
  </si>
  <si>
    <t>秋田　太郎</t>
    <rPh sb="0" eb="2">
      <t>アキタ</t>
    </rPh>
    <rPh sb="3" eb="5">
      <t>タロウ</t>
    </rPh>
    <phoneticPr fontId="1"/>
  </si>
  <si>
    <t>ｱｷﾀ ﾀﾛｳ</t>
    <phoneticPr fontId="1"/>
  </si>
  <si>
    <t>1976</t>
    <phoneticPr fontId="1"/>
  </si>
  <si>
    <t>リレーのみ
参加</t>
    <rPh sb="6" eb="8">
      <t>サンカ</t>
    </rPh>
    <phoneticPr fontId="1"/>
  </si>
  <si>
    <t>08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</si>
</sst>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6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6"/>
      <color indexed="81"/>
      <name val="ＭＳ ゴシック"/>
      <family val="3"/>
      <charset val="128"/>
    </font>
    <font>
      <b/>
      <sz val="16"/>
      <color indexed="81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b/>
      <sz val="20"/>
      <color indexed="81"/>
      <name val="ＭＳ Ｐゴシック"/>
      <family val="3"/>
      <charset val="128"/>
    </font>
    <font>
      <b/>
      <sz val="20"/>
      <color indexed="53"/>
      <name val="ＭＳ Ｐゴシック"/>
      <family val="3"/>
      <charset val="128"/>
    </font>
    <font>
      <b/>
      <i/>
      <sz val="16"/>
      <color indexed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22"/>
      <color indexed="10"/>
      <name val="ＭＳ Ｐゴシック"/>
      <family val="3"/>
      <charset val="128"/>
    </font>
    <font>
      <b/>
      <sz val="36"/>
      <color indexed="10"/>
      <name val="ＭＳ Ｐゴシック"/>
      <family val="3"/>
      <charset val="128"/>
    </font>
    <font>
      <b/>
      <i/>
      <sz val="14"/>
      <color indexed="12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9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0" fillId="0" borderId="0" xfId="0" applyNumberFormat="1"/>
    <xf numFmtId="49" fontId="7" fillId="0" borderId="0" xfId="0" applyNumberFormat="1" applyFont="1"/>
    <xf numFmtId="49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0" xfId="0" applyFont="1"/>
    <xf numFmtId="0" fontId="11" fillId="0" borderId="2" xfId="0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3" borderId="0" xfId="0" applyFont="1" applyFill="1" applyProtection="1">
      <protection locked="0"/>
    </xf>
    <xf numFmtId="49" fontId="11" fillId="5" borderId="2" xfId="0" applyNumberFormat="1" applyFont="1" applyFill="1" applyBorder="1"/>
    <xf numFmtId="0" fontId="7" fillId="0" borderId="0" xfId="0" applyFont="1"/>
    <xf numFmtId="0" fontId="0" fillId="0" borderId="0" xfId="0" quotePrefix="1"/>
    <xf numFmtId="49" fontId="11" fillId="7" borderId="2" xfId="0" applyNumberFormat="1" applyFont="1" applyFill="1" applyBorder="1" applyAlignment="1" applyProtection="1">
      <alignment horizontal="left"/>
      <protection locked="0"/>
    </xf>
    <xf numFmtId="49" fontId="11" fillId="7" borderId="2" xfId="0" applyNumberFormat="1" applyFont="1" applyFill="1" applyBorder="1" applyAlignment="1">
      <alignment horizontal="left"/>
    </xf>
    <xf numFmtId="0" fontId="11" fillId="5" borderId="2" xfId="0" applyFont="1" applyFill="1" applyBorder="1" applyAlignment="1">
      <alignment horizontal="center"/>
    </xf>
    <xf numFmtId="0" fontId="11" fillId="5" borderId="3" xfId="0" applyFont="1" applyFill="1" applyBorder="1" applyAlignment="1">
      <alignment horizontal="center"/>
    </xf>
    <xf numFmtId="0" fontId="11" fillId="4" borderId="2" xfId="0" applyFont="1" applyFill="1" applyBorder="1" applyAlignment="1" applyProtection="1">
      <alignment horizontal="center"/>
      <protection locked="0"/>
    </xf>
    <xf numFmtId="0" fontId="11" fillId="4" borderId="3" xfId="0" applyFont="1" applyFill="1" applyBorder="1" applyAlignment="1" applyProtection="1">
      <alignment horizontal="center"/>
      <protection locked="0"/>
    </xf>
    <xf numFmtId="0" fontId="11" fillId="4" borderId="3" xfId="0" applyFont="1" applyFill="1" applyBorder="1" applyAlignment="1">
      <alignment horizontal="center"/>
    </xf>
    <xf numFmtId="49" fontId="11" fillId="5" borderId="2" xfId="0" applyNumberFormat="1" applyFont="1" applyFill="1" applyBorder="1" applyAlignment="1">
      <alignment horizontal="center"/>
    </xf>
    <xf numFmtId="49" fontId="11" fillId="4" borderId="2" xfId="0" applyNumberFormat="1" applyFont="1" applyFill="1" applyBorder="1" applyAlignment="1" applyProtection="1">
      <alignment horizontal="center"/>
      <protection locked="0"/>
    </xf>
    <xf numFmtId="49" fontId="11" fillId="4" borderId="2" xfId="0" applyNumberFormat="1" applyFont="1" applyFill="1" applyBorder="1" applyAlignment="1">
      <alignment horizontal="center"/>
    </xf>
    <xf numFmtId="49" fontId="11" fillId="5" borderId="4" xfId="0" applyNumberFormat="1" applyFont="1" applyFill="1" applyBorder="1" applyAlignment="1">
      <alignment horizontal="center"/>
    </xf>
    <xf numFmtId="49" fontId="11" fillId="8" borderId="4" xfId="0" applyNumberFormat="1" applyFont="1" applyFill="1" applyBorder="1" applyAlignment="1" applyProtection="1">
      <alignment horizontal="center"/>
      <protection locked="0"/>
    </xf>
    <xf numFmtId="49" fontId="11" fillId="8" borderId="2" xfId="0" applyNumberFormat="1" applyFont="1" applyFill="1" applyBorder="1" applyAlignment="1" applyProtection="1">
      <alignment horizontal="center"/>
      <protection locked="0"/>
    </xf>
    <xf numFmtId="49" fontId="11" fillId="5" borderId="5" xfId="0" applyNumberFormat="1" applyFont="1" applyFill="1" applyBorder="1" applyAlignment="1">
      <alignment horizontal="right"/>
    </xf>
    <xf numFmtId="176" fontId="11" fillId="8" borderId="5" xfId="0" applyNumberFormat="1" applyFont="1" applyFill="1" applyBorder="1" applyAlignment="1" applyProtection="1">
      <alignment horizontal="right"/>
      <protection locked="0"/>
    </xf>
    <xf numFmtId="49" fontId="11" fillId="0" borderId="0" xfId="0" applyNumberFormat="1" applyFont="1" applyAlignment="1">
      <alignment horizontal="right"/>
    </xf>
    <xf numFmtId="0" fontId="12" fillId="4" borderId="2" xfId="0" applyFont="1" applyFill="1" applyBorder="1" applyAlignment="1" applyProtection="1">
      <alignment horizontal="center"/>
      <protection locked="0"/>
    </xf>
    <xf numFmtId="0" fontId="11" fillId="4" borderId="2" xfId="0" applyFont="1" applyFill="1" applyBorder="1" applyAlignment="1">
      <alignment horizontal="center"/>
    </xf>
    <xf numFmtId="177" fontId="11" fillId="5" borderId="3" xfId="0" applyNumberFormat="1" applyFont="1" applyFill="1" applyBorder="1" applyAlignment="1">
      <alignment horizontal="center"/>
    </xf>
    <xf numFmtId="176" fontId="11" fillId="8" borderId="5" xfId="0" applyNumberFormat="1" applyFont="1" applyFill="1" applyBorder="1" applyAlignment="1" applyProtection="1">
      <alignment horizontal="center"/>
      <protection locked="0"/>
    </xf>
    <xf numFmtId="0" fontId="11" fillId="0" borderId="7" xfId="0" applyFont="1" applyBorder="1" applyAlignment="1">
      <alignment horizontal="center"/>
    </xf>
    <xf numFmtId="0" fontId="18" fillId="0" borderId="12" xfId="0" applyFont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horizontal="center"/>
    </xf>
    <xf numFmtId="49" fontId="11" fillId="2" borderId="0" xfId="0" applyNumberFormat="1" applyFont="1" applyFill="1" applyAlignment="1">
      <alignment horizontal="center"/>
    </xf>
    <xf numFmtId="49" fontId="11" fillId="2" borderId="7" xfId="0" applyNumberFormat="1" applyFont="1" applyFill="1" applyBorder="1" applyAlignment="1">
      <alignment horizontal="center"/>
    </xf>
    <xf numFmtId="0" fontId="10" fillId="6" borderId="8" xfId="0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center"/>
    </xf>
    <xf numFmtId="49" fontId="11" fillId="2" borderId="9" xfId="0" applyNumberFormat="1" applyFont="1" applyFill="1" applyBorder="1" applyAlignment="1">
      <alignment horizontal="center"/>
    </xf>
    <xf numFmtId="49" fontId="11" fillId="2" borderId="10" xfId="0" applyNumberFormat="1" applyFont="1" applyFill="1" applyBorder="1" applyAlignment="1">
      <alignment horizontal="center"/>
    </xf>
    <xf numFmtId="49" fontId="11" fillId="2" borderId="11" xfId="0" applyNumberFormat="1" applyFont="1" applyFill="1" applyBorder="1" applyAlignment="1">
      <alignment horizontal="center"/>
    </xf>
  </cellXfs>
  <cellStyles count="1">
    <cellStyle name="標準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A1:AE60"/>
  <sheetViews>
    <sheetView tabSelected="1" workbookViewId="0">
      <selection activeCell="AG6" sqref="AG6"/>
    </sheetView>
  </sheetViews>
  <sheetFormatPr defaultRowHeight="13.5"/>
  <cols>
    <col min="1" max="1" width="11.25" style="4" customWidth="1"/>
    <col min="2" max="2" width="12.375" style="4" customWidth="1"/>
    <col min="3" max="3" width="11.125" style="4" customWidth="1"/>
    <col min="4" max="4" width="12" style="4" customWidth="1"/>
    <col min="5" max="5" width="12" style="6" hidden="1" customWidth="1"/>
    <col min="6" max="6" width="5.5" style="3" customWidth="1"/>
    <col min="7" max="8" width="3.625" style="3" customWidth="1"/>
    <col min="9" max="9" width="4.875" style="4" bestFit="1" customWidth="1"/>
    <col min="10" max="10" width="4.75" style="4" hidden="1" customWidth="1"/>
    <col min="11" max="11" width="4.625" style="4" customWidth="1"/>
    <col min="12" max="12" width="6.75" style="3" customWidth="1"/>
    <col min="13" max="13" width="6.125" style="3" customWidth="1"/>
    <col min="14" max="14" width="7.625" style="33" customWidth="1"/>
    <col min="15" max="15" width="6.75" style="3" customWidth="1"/>
    <col min="16" max="16" width="6.125" style="3" customWidth="1"/>
    <col min="17" max="17" width="7.625" style="33" customWidth="1"/>
    <col min="18" max="18" width="5.875" style="6" hidden="1" customWidth="1"/>
    <col min="19" max="29" width="0" style="6" hidden="1" customWidth="1"/>
    <col min="30" max="30" width="10.625" style="6" customWidth="1"/>
    <col min="31" max="16384" width="9" style="6"/>
  </cols>
  <sheetData>
    <row r="1" spans="1:31" ht="24.75" customHeight="1">
      <c r="A1" s="43" t="s">
        <v>57</v>
      </c>
      <c r="B1" s="43"/>
      <c r="C1" s="44" t="s">
        <v>1</v>
      </c>
      <c r="D1" s="44"/>
      <c r="E1" s="3"/>
      <c r="F1" s="44" t="s">
        <v>2</v>
      </c>
      <c r="G1" s="44"/>
      <c r="H1" s="44"/>
      <c r="K1" s="3"/>
      <c r="L1" s="45" t="s">
        <v>3</v>
      </c>
      <c r="M1" s="46"/>
      <c r="N1" s="47"/>
      <c r="O1" s="40" t="s">
        <v>4</v>
      </c>
      <c r="P1" s="41"/>
      <c r="Q1" s="42"/>
      <c r="R1" s="5"/>
      <c r="AD1" s="38"/>
      <c r="AE1" s="6">
        <v>2025</v>
      </c>
    </row>
    <row r="2" spans="1:31" s="13" customFormat="1" ht="32.25" customHeight="1">
      <c r="A2" s="7" t="s">
        <v>64</v>
      </c>
      <c r="B2" s="8" t="s">
        <v>65</v>
      </c>
      <c r="C2" s="8" t="s">
        <v>5</v>
      </c>
      <c r="D2" s="8" t="s">
        <v>58</v>
      </c>
      <c r="E2" s="8" t="s">
        <v>61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59</v>
      </c>
      <c r="K2" s="9" t="s">
        <v>63</v>
      </c>
      <c r="L2" s="10" t="s">
        <v>56</v>
      </c>
      <c r="M2" s="11" t="s">
        <v>10</v>
      </c>
      <c r="N2" s="12" t="s">
        <v>11</v>
      </c>
      <c r="O2" s="10" t="s">
        <v>4</v>
      </c>
      <c r="P2" s="11" t="s">
        <v>12</v>
      </c>
      <c r="Q2" s="12" t="s">
        <v>13</v>
      </c>
      <c r="AD2" s="39" t="s">
        <v>71</v>
      </c>
    </row>
    <row r="3" spans="1:31">
      <c r="A3" s="20" t="s">
        <v>66</v>
      </c>
      <c r="B3" s="20" t="s">
        <v>67</v>
      </c>
      <c r="C3" s="20" t="s">
        <v>68</v>
      </c>
      <c r="D3" s="20" t="s">
        <v>69</v>
      </c>
      <c r="E3" s="15">
        <v>3352894</v>
      </c>
      <c r="F3" s="25" t="s">
        <v>70</v>
      </c>
      <c r="G3" s="25" t="s">
        <v>72</v>
      </c>
      <c r="H3" s="25" t="s">
        <v>14</v>
      </c>
      <c r="I3" s="20" t="s">
        <v>0</v>
      </c>
      <c r="J3" s="21" t="s">
        <v>62</v>
      </c>
      <c r="K3" s="36">
        <f>AE1-F3</f>
        <v>49</v>
      </c>
      <c r="L3" s="28" t="s">
        <v>55</v>
      </c>
      <c r="M3" s="25">
        <v>100</v>
      </c>
      <c r="N3" s="31" t="s">
        <v>15</v>
      </c>
      <c r="O3" s="28" t="s">
        <v>55</v>
      </c>
      <c r="P3" s="25" t="s">
        <v>16</v>
      </c>
      <c r="Q3" s="31" t="s">
        <v>17</v>
      </c>
      <c r="R3" s="14"/>
      <c r="V3" s="6">
        <f>VLOOKUP(K3,$AB$3:$AC$17,2)</f>
        <v>6</v>
      </c>
      <c r="AB3" s="6">
        <v>18</v>
      </c>
      <c r="AC3" s="6">
        <v>1</v>
      </c>
      <c r="AD3" s="31"/>
    </row>
    <row r="4" spans="1:31">
      <c r="A4" s="35"/>
      <c r="B4" s="35"/>
      <c r="C4" s="22"/>
      <c r="D4" s="22"/>
      <c r="E4" s="18"/>
      <c r="F4" s="26"/>
      <c r="G4" s="26"/>
      <c r="H4" s="26"/>
      <c r="I4" s="22"/>
      <c r="J4" s="23"/>
      <c r="K4" s="23" t="str">
        <f>IF(F4="","",$AE$1-F4)</f>
        <v/>
      </c>
      <c r="L4" s="29"/>
      <c r="M4" s="30"/>
      <c r="N4" s="32"/>
      <c r="O4" s="29"/>
      <c r="P4" s="30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7"/>
    </row>
    <row r="5" spans="1:31">
      <c r="A5" s="35"/>
      <c r="B5" s="35"/>
      <c r="C5" s="22"/>
      <c r="D5" s="22"/>
      <c r="E5" s="18"/>
      <c r="F5" s="26"/>
      <c r="G5" s="26"/>
      <c r="H5" s="26"/>
      <c r="I5" s="22"/>
      <c r="J5" s="23"/>
      <c r="K5" s="23" t="str">
        <f t="shared" ref="K5:K60" si="0">IF(F5="","",$AE$1-F5)</f>
        <v/>
      </c>
      <c r="L5" s="29"/>
      <c r="M5" s="30"/>
      <c r="N5" s="32"/>
      <c r="O5" s="29"/>
      <c r="P5" s="30"/>
      <c r="Q5" s="32"/>
      <c r="R5" s="14"/>
      <c r="V5" s="6" t="e">
        <f t="shared" ref="V5:V60" si="1">VLOOKUP(K5,$AB$3:$AC$17,2)</f>
        <v>#N/A</v>
      </c>
      <c r="AB5" s="6">
        <v>30</v>
      </c>
      <c r="AC5" s="6">
        <v>3</v>
      </c>
      <c r="AD5" s="37"/>
    </row>
    <row r="6" spans="1:31">
      <c r="A6" s="35"/>
      <c r="B6" s="35"/>
      <c r="C6" s="22"/>
      <c r="D6" s="22"/>
      <c r="E6" s="18"/>
      <c r="F6" s="26"/>
      <c r="G6" s="26"/>
      <c r="H6" s="26"/>
      <c r="I6" s="22"/>
      <c r="J6" s="23"/>
      <c r="K6" s="23" t="str">
        <f t="shared" si="0"/>
        <v/>
      </c>
      <c r="L6" s="29"/>
      <c r="M6" s="30"/>
      <c r="N6" s="32"/>
      <c r="O6" s="29"/>
      <c r="P6" s="30"/>
      <c r="Q6" s="32"/>
      <c r="R6" s="14"/>
      <c r="V6" s="6" t="e">
        <f t="shared" si="1"/>
        <v>#N/A</v>
      </c>
      <c r="AB6" s="6">
        <v>35</v>
      </c>
      <c r="AC6" s="6">
        <v>4</v>
      </c>
      <c r="AD6" s="37"/>
    </row>
    <row r="7" spans="1:31">
      <c r="A7" s="35"/>
      <c r="B7" s="35"/>
      <c r="C7" s="34"/>
      <c r="D7" s="22"/>
      <c r="E7" s="18"/>
      <c r="F7" s="26"/>
      <c r="G7" s="26"/>
      <c r="H7" s="26"/>
      <c r="I7" s="22"/>
      <c r="J7" s="23"/>
      <c r="K7" s="23" t="str">
        <f t="shared" si="0"/>
        <v/>
      </c>
      <c r="L7" s="29"/>
      <c r="M7" s="30"/>
      <c r="N7" s="32"/>
      <c r="O7" s="29"/>
      <c r="P7" s="30"/>
      <c r="Q7" s="32"/>
      <c r="R7" s="14"/>
      <c r="V7" s="6" t="e">
        <f t="shared" si="1"/>
        <v>#N/A</v>
      </c>
      <c r="AB7" s="6">
        <v>40</v>
      </c>
      <c r="AC7" s="6">
        <v>5</v>
      </c>
      <c r="AD7" s="37"/>
    </row>
    <row r="8" spans="1:31">
      <c r="A8" s="35"/>
      <c r="B8" s="35"/>
      <c r="C8" s="22"/>
      <c r="D8" s="22"/>
      <c r="E8" s="18"/>
      <c r="F8" s="26"/>
      <c r="G8" s="26"/>
      <c r="H8" s="26"/>
      <c r="I8" s="22"/>
      <c r="J8" s="23"/>
      <c r="K8" s="23" t="str">
        <f t="shared" si="0"/>
        <v/>
      </c>
      <c r="L8" s="29"/>
      <c r="M8" s="30"/>
      <c r="N8" s="32"/>
      <c r="O8" s="29"/>
      <c r="P8" s="30"/>
      <c r="Q8" s="32"/>
      <c r="R8" s="14"/>
      <c r="V8" s="6" t="e">
        <f t="shared" si="1"/>
        <v>#N/A</v>
      </c>
      <c r="AB8" s="6">
        <v>45</v>
      </c>
      <c r="AC8" s="6">
        <v>6</v>
      </c>
      <c r="AD8" s="37"/>
    </row>
    <row r="9" spans="1:31">
      <c r="A9" s="35"/>
      <c r="B9" s="35"/>
      <c r="C9" s="22"/>
      <c r="D9" s="22"/>
      <c r="E9" s="18"/>
      <c r="F9" s="26"/>
      <c r="G9" s="26"/>
      <c r="H9" s="26"/>
      <c r="I9" s="22"/>
      <c r="J9" s="23"/>
      <c r="K9" s="23" t="str">
        <f t="shared" si="0"/>
        <v/>
      </c>
      <c r="L9" s="29"/>
      <c r="M9" s="30"/>
      <c r="N9" s="32"/>
      <c r="O9" s="29"/>
      <c r="P9" s="30"/>
      <c r="Q9" s="32"/>
      <c r="R9" s="14"/>
      <c r="V9" s="6" t="e">
        <f t="shared" si="1"/>
        <v>#N/A</v>
      </c>
      <c r="AB9" s="6">
        <v>50</v>
      </c>
      <c r="AC9" s="6">
        <v>7</v>
      </c>
      <c r="AD9" s="37"/>
    </row>
    <row r="10" spans="1:31">
      <c r="A10" s="35"/>
      <c r="B10" s="35"/>
      <c r="C10" s="22"/>
      <c r="D10" s="22"/>
      <c r="E10" s="18"/>
      <c r="F10" s="26"/>
      <c r="G10" s="26"/>
      <c r="H10" s="26"/>
      <c r="I10" s="22"/>
      <c r="J10" s="23"/>
      <c r="K10" s="23" t="str">
        <f t="shared" si="0"/>
        <v/>
      </c>
      <c r="L10" s="29"/>
      <c r="M10" s="30"/>
      <c r="N10" s="32"/>
      <c r="O10" s="29"/>
      <c r="P10" s="30"/>
      <c r="Q10" s="32"/>
      <c r="R10" s="14"/>
      <c r="V10" s="6" t="e">
        <f t="shared" si="1"/>
        <v>#N/A</v>
      </c>
      <c r="AB10" s="6">
        <v>55</v>
      </c>
      <c r="AC10" s="6">
        <v>8</v>
      </c>
      <c r="AD10" s="37"/>
    </row>
    <row r="11" spans="1:31">
      <c r="A11" s="35"/>
      <c r="B11" s="35"/>
      <c r="C11" s="22"/>
      <c r="D11" s="22"/>
      <c r="E11" s="18"/>
      <c r="F11" s="26"/>
      <c r="G11" s="26"/>
      <c r="H11" s="26"/>
      <c r="I11" s="22"/>
      <c r="J11" s="23"/>
      <c r="K11" s="23" t="str">
        <f t="shared" si="0"/>
        <v/>
      </c>
      <c r="L11" s="29"/>
      <c r="M11" s="30"/>
      <c r="N11" s="32"/>
      <c r="O11" s="29"/>
      <c r="P11" s="30"/>
      <c r="Q11" s="32"/>
      <c r="R11" s="14"/>
      <c r="V11" s="6" t="e">
        <f t="shared" si="1"/>
        <v>#N/A</v>
      </c>
      <c r="AB11" s="6">
        <v>60</v>
      </c>
      <c r="AC11" s="6">
        <v>9</v>
      </c>
      <c r="AD11" s="37"/>
    </row>
    <row r="12" spans="1:31">
      <c r="A12" s="35"/>
      <c r="B12" s="35"/>
      <c r="C12" s="22"/>
      <c r="D12" s="22"/>
      <c r="E12" s="18"/>
      <c r="F12" s="26"/>
      <c r="G12" s="26"/>
      <c r="H12" s="26"/>
      <c r="I12" s="22"/>
      <c r="J12" s="23"/>
      <c r="K12" s="23" t="str">
        <f t="shared" si="0"/>
        <v/>
      </c>
      <c r="L12" s="29"/>
      <c r="M12" s="30"/>
      <c r="N12" s="32"/>
      <c r="O12" s="29"/>
      <c r="P12" s="30"/>
      <c r="Q12" s="32"/>
      <c r="R12" s="14"/>
      <c r="V12" s="6" t="e">
        <f t="shared" si="1"/>
        <v>#N/A</v>
      </c>
      <c r="AB12" s="6">
        <v>65</v>
      </c>
      <c r="AC12" s="6">
        <v>10</v>
      </c>
      <c r="AD12" s="37"/>
    </row>
    <row r="13" spans="1:31">
      <c r="A13" s="35"/>
      <c r="B13" s="35"/>
      <c r="C13" s="22"/>
      <c r="D13" s="22"/>
      <c r="E13" s="18"/>
      <c r="F13" s="26"/>
      <c r="G13" s="26"/>
      <c r="H13" s="26"/>
      <c r="I13" s="22"/>
      <c r="J13" s="23"/>
      <c r="K13" s="23" t="str">
        <f t="shared" si="0"/>
        <v/>
      </c>
      <c r="L13" s="29"/>
      <c r="M13" s="30"/>
      <c r="N13" s="32"/>
      <c r="O13" s="29"/>
      <c r="P13" s="30"/>
      <c r="Q13" s="32"/>
      <c r="R13" s="14"/>
      <c r="V13" s="6" t="e">
        <f t="shared" si="1"/>
        <v>#N/A</v>
      </c>
      <c r="AB13" s="6">
        <v>70</v>
      </c>
      <c r="AC13" s="6">
        <v>11</v>
      </c>
      <c r="AD13" s="37"/>
    </row>
    <row r="14" spans="1:31">
      <c r="A14" s="35"/>
      <c r="B14" s="35"/>
      <c r="C14" s="22"/>
      <c r="D14" s="22"/>
      <c r="E14" s="18"/>
      <c r="F14" s="26"/>
      <c r="G14" s="26"/>
      <c r="H14" s="26"/>
      <c r="I14" s="22"/>
      <c r="J14" s="23"/>
      <c r="K14" s="23" t="str">
        <f t="shared" si="0"/>
        <v/>
      </c>
      <c r="L14" s="29"/>
      <c r="M14" s="30"/>
      <c r="N14" s="32"/>
      <c r="O14" s="29"/>
      <c r="P14" s="30"/>
      <c r="Q14" s="32"/>
      <c r="R14" s="14"/>
      <c r="V14" s="6" t="e">
        <f t="shared" si="1"/>
        <v>#N/A</v>
      </c>
      <c r="AB14" s="6">
        <v>75</v>
      </c>
      <c r="AC14" s="6">
        <v>12</v>
      </c>
      <c r="AD14" s="37"/>
    </row>
    <row r="15" spans="1:31">
      <c r="A15" s="35"/>
      <c r="B15" s="35"/>
      <c r="C15" s="22"/>
      <c r="D15" s="22"/>
      <c r="E15" s="18"/>
      <c r="F15" s="26"/>
      <c r="G15" s="26"/>
      <c r="H15" s="26"/>
      <c r="I15" s="22"/>
      <c r="J15" s="23"/>
      <c r="K15" s="23" t="str">
        <f t="shared" si="0"/>
        <v/>
      </c>
      <c r="L15" s="29"/>
      <c r="M15" s="30"/>
      <c r="N15" s="32"/>
      <c r="O15" s="29"/>
      <c r="P15" s="30"/>
      <c r="Q15" s="32"/>
      <c r="R15" s="14"/>
      <c r="V15" s="6" t="e">
        <f t="shared" si="1"/>
        <v>#N/A</v>
      </c>
      <c r="AB15" s="6">
        <v>80</v>
      </c>
      <c r="AC15" s="6">
        <v>13</v>
      </c>
      <c r="AD15" s="37"/>
    </row>
    <row r="16" spans="1:31">
      <c r="A16" s="35"/>
      <c r="B16" s="35"/>
      <c r="C16" s="22"/>
      <c r="D16" s="22"/>
      <c r="E16" s="18"/>
      <c r="F16" s="26"/>
      <c r="G16" s="26"/>
      <c r="H16" s="26"/>
      <c r="I16" s="22"/>
      <c r="J16" s="23"/>
      <c r="K16" s="23" t="str">
        <f t="shared" si="0"/>
        <v/>
      </c>
      <c r="L16" s="29"/>
      <c r="M16" s="30"/>
      <c r="N16" s="32"/>
      <c r="O16" s="29"/>
      <c r="P16" s="30"/>
      <c r="Q16" s="32"/>
      <c r="R16" s="14"/>
      <c r="V16" s="6" t="e">
        <f t="shared" si="1"/>
        <v>#N/A</v>
      </c>
      <c r="AB16" s="6">
        <v>85</v>
      </c>
      <c r="AC16" s="6">
        <v>14</v>
      </c>
      <c r="AD16" s="37"/>
    </row>
    <row r="17" spans="1:30">
      <c r="A17" s="35"/>
      <c r="B17" s="35"/>
      <c r="C17" s="22"/>
      <c r="D17" s="22"/>
      <c r="E17" s="18"/>
      <c r="F17" s="26"/>
      <c r="G17" s="26"/>
      <c r="H17" s="26"/>
      <c r="I17" s="22"/>
      <c r="J17" s="23"/>
      <c r="K17" s="23" t="str">
        <f t="shared" si="0"/>
        <v/>
      </c>
      <c r="L17" s="29"/>
      <c r="M17" s="30"/>
      <c r="N17" s="32"/>
      <c r="O17" s="29"/>
      <c r="P17" s="30"/>
      <c r="Q17" s="32"/>
      <c r="R17" s="14"/>
      <c r="V17" s="6" t="e">
        <f t="shared" si="1"/>
        <v>#N/A</v>
      </c>
      <c r="AB17" s="6">
        <v>90</v>
      </c>
      <c r="AC17" s="6">
        <v>15</v>
      </c>
      <c r="AD17" s="37"/>
    </row>
    <row r="18" spans="1:30">
      <c r="A18" s="35"/>
      <c r="B18" s="35"/>
      <c r="C18" s="22"/>
      <c r="D18" s="22"/>
      <c r="E18" s="18"/>
      <c r="F18" s="26"/>
      <c r="G18" s="26"/>
      <c r="H18" s="26"/>
      <c r="I18" s="22"/>
      <c r="J18" s="23"/>
      <c r="K18" s="23" t="str">
        <f t="shared" si="0"/>
        <v/>
      </c>
      <c r="L18" s="29"/>
      <c r="M18" s="30"/>
      <c r="N18" s="32"/>
      <c r="O18" s="29"/>
      <c r="P18" s="30"/>
      <c r="Q18" s="32"/>
      <c r="R18" s="14"/>
      <c r="V18" s="6" t="e">
        <f t="shared" si="1"/>
        <v>#N/A</v>
      </c>
      <c r="AD18" s="37"/>
    </row>
    <row r="19" spans="1:30">
      <c r="A19" s="35"/>
      <c r="B19" s="35"/>
      <c r="C19" s="22"/>
      <c r="D19" s="22"/>
      <c r="E19" s="18"/>
      <c r="F19" s="26"/>
      <c r="G19" s="26"/>
      <c r="H19" s="26"/>
      <c r="I19" s="22"/>
      <c r="J19" s="23"/>
      <c r="K19" s="23" t="str">
        <f t="shared" si="0"/>
        <v/>
      </c>
      <c r="L19" s="29"/>
      <c r="M19" s="30"/>
      <c r="N19" s="32"/>
      <c r="O19" s="29"/>
      <c r="P19" s="30"/>
      <c r="Q19" s="32"/>
      <c r="R19" s="14"/>
      <c r="V19" s="6" t="e">
        <f t="shared" si="1"/>
        <v>#N/A</v>
      </c>
      <c r="AD19" s="37"/>
    </row>
    <row r="20" spans="1:30">
      <c r="A20" s="35"/>
      <c r="B20" s="35"/>
      <c r="C20" s="22"/>
      <c r="D20" s="22"/>
      <c r="E20" s="18"/>
      <c r="F20" s="26"/>
      <c r="G20" s="26"/>
      <c r="H20" s="26"/>
      <c r="I20" s="22"/>
      <c r="J20" s="23"/>
      <c r="K20" s="23" t="str">
        <f t="shared" si="0"/>
        <v/>
      </c>
      <c r="L20" s="29"/>
      <c r="M20" s="30"/>
      <c r="N20" s="32"/>
      <c r="O20" s="29"/>
      <c r="P20" s="30"/>
      <c r="Q20" s="32"/>
      <c r="R20" s="14"/>
      <c r="V20" s="6" t="e">
        <f t="shared" si="1"/>
        <v>#N/A</v>
      </c>
      <c r="AD20" s="37"/>
    </row>
    <row r="21" spans="1:30">
      <c r="A21" s="35"/>
      <c r="B21" s="35"/>
      <c r="C21" s="22"/>
      <c r="D21" s="22"/>
      <c r="E21" s="18"/>
      <c r="F21" s="26"/>
      <c r="G21" s="26"/>
      <c r="H21" s="26"/>
      <c r="I21" s="22"/>
      <c r="J21" s="23"/>
      <c r="K21" s="23" t="str">
        <f t="shared" si="0"/>
        <v/>
      </c>
      <c r="L21" s="29"/>
      <c r="M21" s="30"/>
      <c r="N21" s="32"/>
      <c r="O21" s="29"/>
      <c r="P21" s="30"/>
      <c r="Q21" s="32"/>
      <c r="R21" s="14"/>
      <c r="V21" s="6" t="e">
        <f t="shared" si="1"/>
        <v>#N/A</v>
      </c>
      <c r="AD21" s="37"/>
    </row>
    <row r="22" spans="1:30">
      <c r="A22" s="35"/>
      <c r="B22" s="35"/>
      <c r="C22" s="22"/>
      <c r="D22" s="22"/>
      <c r="E22" s="18"/>
      <c r="F22" s="26"/>
      <c r="G22" s="26"/>
      <c r="H22" s="26"/>
      <c r="I22" s="22"/>
      <c r="J22" s="23"/>
      <c r="K22" s="23" t="str">
        <f t="shared" si="0"/>
        <v/>
      </c>
      <c r="L22" s="29"/>
      <c r="M22" s="30"/>
      <c r="N22" s="32"/>
      <c r="O22" s="29"/>
      <c r="P22" s="30"/>
      <c r="Q22" s="32"/>
      <c r="R22" s="14"/>
      <c r="V22" s="6" t="e">
        <f t="shared" si="1"/>
        <v>#N/A</v>
      </c>
      <c r="AD22" s="37"/>
    </row>
    <row r="23" spans="1:30">
      <c r="A23" s="35"/>
      <c r="B23" s="35"/>
      <c r="C23" s="22"/>
      <c r="D23" s="22"/>
      <c r="E23" s="18"/>
      <c r="F23" s="26"/>
      <c r="G23" s="26"/>
      <c r="H23" s="26"/>
      <c r="I23" s="22"/>
      <c r="J23" s="23"/>
      <c r="K23" s="23" t="str">
        <f t="shared" si="0"/>
        <v/>
      </c>
      <c r="L23" s="29"/>
      <c r="M23" s="30"/>
      <c r="N23" s="32"/>
      <c r="O23" s="29"/>
      <c r="P23" s="30"/>
      <c r="Q23" s="32"/>
      <c r="R23" s="14"/>
      <c r="V23" s="6" t="e">
        <f t="shared" si="1"/>
        <v>#N/A</v>
      </c>
      <c r="AD23" s="37"/>
    </row>
    <row r="24" spans="1:30">
      <c r="A24" s="35"/>
      <c r="B24" s="35"/>
      <c r="C24" s="22"/>
      <c r="D24" s="22"/>
      <c r="E24" s="18"/>
      <c r="F24" s="26"/>
      <c r="G24" s="26"/>
      <c r="H24" s="26"/>
      <c r="I24" s="22"/>
      <c r="J24" s="23"/>
      <c r="K24" s="23" t="str">
        <f t="shared" si="0"/>
        <v/>
      </c>
      <c r="L24" s="29"/>
      <c r="M24" s="30"/>
      <c r="N24" s="32"/>
      <c r="O24" s="29"/>
      <c r="P24" s="30"/>
      <c r="Q24" s="32"/>
      <c r="R24" s="14"/>
      <c r="V24" s="6" t="e">
        <f t="shared" si="1"/>
        <v>#N/A</v>
      </c>
      <c r="AD24" s="37"/>
    </row>
    <row r="25" spans="1:30">
      <c r="A25" s="35"/>
      <c r="B25" s="35"/>
      <c r="C25" s="22"/>
      <c r="D25" s="22"/>
      <c r="E25" s="18"/>
      <c r="F25" s="26"/>
      <c r="G25" s="26"/>
      <c r="H25" s="26"/>
      <c r="I25" s="22"/>
      <c r="J25" s="23"/>
      <c r="K25" s="23" t="str">
        <f t="shared" si="0"/>
        <v/>
      </c>
      <c r="L25" s="29"/>
      <c r="M25" s="30"/>
      <c r="N25" s="32"/>
      <c r="O25" s="29"/>
      <c r="P25" s="30"/>
      <c r="Q25" s="32"/>
      <c r="R25" s="14"/>
      <c r="V25" s="6" t="e">
        <f t="shared" si="1"/>
        <v>#N/A</v>
      </c>
      <c r="AD25" s="37"/>
    </row>
    <row r="26" spans="1:30">
      <c r="A26" s="35"/>
      <c r="B26" s="35"/>
      <c r="C26" s="22"/>
      <c r="D26" s="22"/>
      <c r="E26" s="18"/>
      <c r="F26" s="26"/>
      <c r="G26" s="26"/>
      <c r="H26" s="26"/>
      <c r="I26" s="22"/>
      <c r="J26" s="23"/>
      <c r="K26" s="23" t="str">
        <f t="shared" si="0"/>
        <v/>
      </c>
      <c r="L26" s="29"/>
      <c r="M26" s="30"/>
      <c r="N26" s="32"/>
      <c r="O26" s="29"/>
      <c r="P26" s="30"/>
      <c r="Q26" s="32"/>
      <c r="R26" s="14"/>
      <c r="V26" s="6" t="e">
        <f t="shared" si="1"/>
        <v>#N/A</v>
      </c>
      <c r="AD26" s="37"/>
    </row>
    <row r="27" spans="1:30">
      <c r="A27" s="35"/>
      <c r="B27" s="35"/>
      <c r="C27" s="22"/>
      <c r="D27" s="22"/>
      <c r="E27" s="18"/>
      <c r="F27" s="26"/>
      <c r="G27" s="26"/>
      <c r="H27" s="26"/>
      <c r="I27" s="22"/>
      <c r="J27" s="23"/>
      <c r="K27" s="23" t="str">
        <f t="shared" si="0"/>
        <v/>
      </c>
      <c r="L27" s="29"/>
      <c r="M27" s="30"/>
      <c r="N27" s="32"/>
      <c r="O27" s="29"/>
      <c r="P27" s="30"/>
      <c r="Q27" s="32"/>
      <c r="R27" s="14"/>
      <c r="V27" s="6" t="e">
        <f t="shared" si="1"/>
        <v>#N/A</v>
      </c>
      <c r="AD27" s="37"/>
    </row>
    <row r="28" spans="1:30">
      <c r="A28" s="35"/>
      <c r="B28" s="35"/>
      <c r="C28" s="22"/>
      <c r="D28" s="22"/>
      <c r="E28" s="18"/>
      <c r="F28" s="26"/>
      <c r="G28" s="26"/>
      <c r="H28" s="26"/>
      <c r="I28" s="22"/>
      <c r="J28" s="23"/>
      <c r="K28" s="23" t="str">
        <f t="shared" si="0"/>
        <v/>
      </c>
      <c r="L28" s="29"/>
      <c r="M28" s="30"/>
      <c r="N28" s="32"/>
      <c r="O28" s="29"/>
      <c r="P28" s="30"/>
      <c r="Q28" s="32"/>
      <c r="R28" s="14"/>
      <c r="V28" s="6" t="e">
        <f t="shared" si="1"/>
        <v>#N/A</v>
      </c>
      <c r="AD28" s="37"/>
    </row>
    <row r="29" spans="1:30">
      <c r="A29" s="35"/>
      <c r="B29" s="35"/>
      <c r="C29" s="22"/>
      <c r="D29" s="22"/>
      <c r="E29" s="18"/>
      <c r="F29" s="26"/>
      <c r="G29" s="26"/>
      <c r="H29" s="26"/>
      <c r="I29" s="22"/>
      <c r="J29" s="23"/>
      <c r="K29" s="23" t="str">
        <f t="shared" si="0"/>
        <v/>
      </c>
      <c r="L29" s="29"/>
      <c r="M29" s="30"/>
      <c r="N29" s="32"/>
      <c r="O29" s="29"/>
      <c r="P29" s="30"/>
      <c r="Q29" s="32"/>
      <c r="R29" s="14"/>
      <c r="V29" s="6" t="e">
        <f t="shared" si="1"/>
        <v>#N/A</v>
      </c>
      <c r="AD29" s="37"/>
    </row>
    <row r="30" spans="1:30">
      <c r="A30" s="35"/>
      <c r="B30" s="35"/>
      <c r="C30" s="22"/>
      <c r="D30" s="22"/>
      <c r="E30" s="18"/>
      <c r="F30" s="26"/>
      <c r="G30" s="26"/>
      <c r="H30" s="26"/>
      <c r="I30" s="22"/>
      <c r="J30" s="23"/>
      <c r="K30" s="23" t="str">
        <f t="shared" si="0"/>
        <v/>
      </c>
      <c r="L30" s="29"/>
      <c r="M30" s="30"/>
      <c r="N30" s="32"/>
      <c r="O30" s="29"/>
      <c r="P30" s="30"/>
      <c r="Q30" s="32"/>
      <c r="R30" s="14"/>
      <c r="V30" s="6" t="e">
        <f t="shared" si="1"/>
        <v>#N/A</v>
      </c>
      <c r="AD30" s="37"/>
    </row>
    <row r="31" spans="1:30">
      <c r="A31" s="35"/>
      <c r="B31" s="35"/>
      <c r="C31" s="22"/>
      <c r="D31" s="22"/>
      <c r="E31" s="18"/>
      <c r="F31" s="26"/>
      <c r="G31" s="26"/>
      <c r="H31" s="26"/>
      <c r="I31" s="22"/>
      <c r="J31" s="23"/>
      <c r="K31" s="23" t="str">
        <f t="shared" si="0"/>
        <v/>
      </c>
      <c r="L31" s="29"/>
      <c r="M31" s="30"/>
      <c r="N31" s="32"/>
      <c r="O31" s="29"/>
      <c r="P31" s="30"/>
      <c r="Q31" s="32"/>
      <c r="R31" s="14"/>
      <c r="V31" s="6" t="e">
        <f t="shared" si="1"/>
        <v>#N/A</v>
      </c>
      <c r="AD31" s="37"/>
    </row>
    <row r="32" spans="1:30">
      <c r="A32" s="35"/>
      <c r="B32" s="35"/>
      <c r="C32" s="22"/>
      <c r="D32" s="22"/>
      <c r="E32" s="18"/>
      <c r="F32" s="26"/>
      <c r="G32" s="26"/>
      <c r="H32" s="26"/>
      <c r="I32" s="22"/>
      <c r="J32" s="23"/>
      <c r="K32" s="23" t="str">
        <f t="shared" si="0"/>
        <v/>
      </c>
      <c r="L32" s="29"/>
      <c r="M32" s="30"/>
      <c r="N32" s="32"/>
      <c r="O32" s="29"/>
      <c r="P32" s="30"/>
      <c r="Q32" s="32"/>
      <c r="R32" s="14"/>
      <c r="V32" s="6" t="e">
        <f t="shared" si="1"/>
        <v>#N/A</v>
      </c>
      <c r="AD32" s="37"/>
    </row>
    <row r="33" spans="1:30">
      <c r="A33" s="35"/>
      <c r="B33" s="35"/>
      <c r="C33" s="22"/>
      <c r="D33" s="22"/>
      <c r="E33" s="18"/>
      <c r="F33" s="26"/>
      <c r="G33" s="26"/>
      <c r="H33" s="26"/>
      <c r="I33" s="22"/>
      <c r="J33" s="23"/>
      <c r="K33" s="23" t="str">
        <f t="shared" si="0"/>
        <v/>
      </c>
      <c r="L33" s="29"/>
      <c r="M33" s="30"/>
      <c r="N33" s="32"/>
      <c r="O33" s="29"/>
      <c r="P33" s="30"/>
      <c r="Q33" s="32"/>
      <c r="R33" s="14"/>
      <c r="V33" s="6" t="e">
        <f t="shared" si="1"/>
        <v>#N/A</v>
      </c>
      <c r="AD33" s="37"/>
    </row>
    <row r="34" spans="1:30">
      <c r="A34" s="35"/>
      <c r="B34" s="35"/>
      <c r="C34" s="22"/>
      <c r="D34" s="22"/>
      <c r="E34" s="18"/>
      <c r="F34" s="26"/>
      <c r="G34" s="26"/>
      <c r="H34" s="26"/>
      <c r="I34" s="22"/>
      <c r="J34" s="23"/>
      <c r="K34" s="23" t="str">
        <f t="shared" si="0"/>
        <v/>
      </c>
      <c r="L34" s="29"/>
      <c r="M34" s="30"/>
      <c r="N34" s="32"/>
      <c r="O34" s="29"/>
      <c r="P34" s="30"/>
      <c r="Q34" s="32"/>
      <c r="R34" s="14"/>
      <c r="V34" s="6" t="e">
        <f t="shared" si="1"/>
        <v>#N/A</v>
      </c>
      <c r="AD34" s="37"/>
    </row>
    <row r="35" spans="1:30">
      <c r="A35" s="35"/>
      <c r="B35" s="35"/>
      <c r="C35" s="22"/>
      <c r="D35" s="22"/>
      <c r="E35" s="18"/>
      <c r="F35" s="26"/>
      <c r="G35" s="26"/>
      <c r="H35" s="26"/>
      <c r="I35" s="22"/>
      <c r="J35" s="23"/>
      <c r="K35" s="23" t="str">
        <f t="shared" si="0"/>
        <v/>
      </c>
      <c r="L35" s="29"/>
      <c r="M35" s="30"/>
      <c r="N35" s="32"/>
      <c r="O35" s="29"/>
      <c r="P35" s="30"/>
      <c r="Q35" s="32"/>
      <c r="R35" s="14"/>
      <c r="V35" s="6" t="e">
        <f t="shared" si="1"/>
        <v>#N/A</v>
      </c>
      <c r="AD35" s="37"/>
    </row>
    <row r="36" spans="1:30">
      <c r="A36" s="35"/>
      <c r="B36" s="35"/>
      <c r="C36" s="22"/>
      <c r="D36" s="22"/>
      <c r="E36" s="18"/>
      <c r="F36" s="26"/>
      <c r="G36" s="26"/>
      <c r="H36" s="26"/>
      <c r="I36" s="22"/>
      <c r="J36" s="23"/>
      <c r="K36" s="23" t="str">
        <f t="shared" si="0"/>
        <v/>
      </c>
      <c r="L36" s="29"/>
      <c r="M36" s="30"/>
      <c r="N36" s="32"/>
      <c r="O36" s="29"/>
      <c r="P36" s="30"/>
      <c r="Q36" s="32"/>
      <c r="R36" s="14"/>
      <c r="V36" s="6" t="e">
        <f t="shared" si="1"/>
        <v>#N/A</v>
      </c>
      <c r="AD36" s="37"/>
    </row>
    <row r="37" spans="1:30">
      <c r="A37" s="35"/>
      <c r="B37" s="35"/>
      <c r="C37" s="22"/>
      <c r="D37" s="22"/>
      <c r="E37" s="18"/>
      <c r="F37" s="26"/>
      <c r="G37" s="26"/>
      <c r="H37" s="26"/>
      <c r="I37" s="22"/>
      <c r="J37" s="23"/>
      <c r="K37" s="23" t="str">
        <f t="shared" si="0"/>
        <v/>
      </c>
      <c r="L37" s="29"/>
      <c r="M37" s="30"/>
      <c r="N37" s="32"/>
      <c r="O37" s="29"/>
      <c r="P37" s="30"/>
      <c r="Q37" s="32"/>
      <c r="R37" s="14"/>
      <c r="V37" s="6" t="e">
        <f t="shared" si="1"/>
        <v>#N/A</v>
      </c>
      <c r="AD37" s="37"/>
    </row>
    <row r="38" spans="1:30">
      <c r="A38" s="35"/>
      <c r="B38" s="35"/>
      <c r="C38" s="22"/>
      <c r="D38" s="22"/>
      <c r="E38" s="18"/>
      <c r="F38" s="26"/>
      <c r="G38" s="26"/>
      <c r="H38" s="26"/>
      <c r="I38" s="22"/>
      <c r="J38" s="23"/>
      <c r="K38" s="23" t="str">
        <f t="shared" si="0"/>
        <v/>
      </c>
      <c r="L38" s="29"/>
      <c r="M38" s="30"/>
      <c r="N38" s="32"/>
      <c r="O38" s="29"/>
      <c r="P38" s="30"/>
      <c r="Q38" s="32"/>
      <c r="R38" s="14"/>
      <c r="V38" s="6" t="e">
        <f t="shared" si="1"/>
        <v>#N/A</v>
      </c>
      <c r="AD38" s="37"/>
    </row>
    <row r="39" spans="1:30">
      <c r="A39" s="35"/>
      <c r="B39" s="35"/>
      <c r="C39" s="22"/>
      <c r="D39" s="22"/>
      <c r="E39" s="18"/>
      <c r="F39" s="26"/>
      <c r="G39" s="26"/>
      <c r="H39" s="26"/>
      <c r="I39" s="22"/>
      <c r="J39" s="23"/>
      <c r="K39" s="23" t="str">
        <f t="shared" si="0"/>
        <v/>
      </c>
      <c r="L39" s="29"/>
      <c r="M39" s="30"/>
      <c r="N39" s="32"/>
      <c r="O39" s="29"/>
      <c r="P39" s="30"/>
      <c r="Q39" s="32"/>
      <c r="R39" s="14"/>
      <c r="V39" s="6" t="e">
        <f t="shared" si="1"/>
        <v>#N/A</v>
      </c>
      <c r="AD39" s="37"/>
    </row>
    <row r="40" spans="1:30">
      <c r="A40" s="35"/>
      <c r="B40" s="35"/>
      <c r="C40" s="22"/>
      <c r="D40" s="22"/>
      <c r="E40" s="18"/>
      <c r="F40" s="26"/>
      <c r="G40" s="26"/>
      <c r="H40" s="26"/>
      <c r="I40" s="22"/>
      <c r="J40" s="23"/>
      <c r="K40" s="23" t="str">
        <f t="shared" si="0"/>
        <v/>
      </c>
      <c r="L40" s="29"/>
      <c r="M40" s="30"/>
      <c r="N40" s="32"/>
      <c r="O40" s="29"/>
      <c r="P40" s="30"/>
      <c r="Q40" s="32"/>
      <c r="R40" s="14"/>
      <c r="V40" s="6" t="e">
        <f t="shared" si="1"/>
        <v>#N/A</v>
      </c>
      <c r="AD40" s="37"/>
    </row>
    <row r="41" spans="1:30">
      <c r="A41" s="35"/>
      <c r="B41" s="35"/>
      <c r="C41" s="22"/>
      <c r="D41" s="22"/>
      <c r="E41" s="18"/>
      <c r="F41" s="26"/>
      <c r="G41" s="26"/>
      <c r="H41" s="26"/>
      <c r="I41" s="22"/>
      <c r="J41" s="23"/>
      <c r="K41" s="23" t="str">
        <f t="shared" si="0"/>
        <v/>
      </c>
      <c r="L41" s="29"/>
      <c r="M41" s="30"/>
      <c r="N41" s="32"/>
      <c r="O41" s="29"/>
      <c r="P41" s="30"/>
      <c r="Q41" s="32"/>
      <c r="R41" s="14"/>
      <c r="V41" s="6" t="e">
        <f t="shared" si="1"/>
        <v>#N/A</v>
      </c>
      <c r="AD41" s="37"/>
    </row>
    <row r="42" spans="1:30">
      <c r="A42" s="35"/>
      <c r="B42" s="35"/>
      <c r="C42" s="22"/>
      <c r="D42" s="22"/>
      <c r="E42" s="18"/>
      <c r="F42" s="26"/>
      <c r="G42" s="26"/>
      <c r="H42" s="26"/>
      <c r="I42" s="22"/>
      <c r="J42" s="23"/>
      <c r="K42" s="23" t="str">
        <f t="shared" si="0"/>
        <v/>
      </c>
      <c r="L42" s="29"/>
      <c r="M42" s="30"/>
      <c r="N42" s="32"/>
      <c r="O42" s="29"/>
      <c r="P42" s="30"/>
      <c r="Q42" s="32"/>
      <c r="R42" s="14"/>
      <c r="V42" s="6" t="e">
        <f t="shared" si="1"/>
        <v>#N/A</v>
      </c>
      <c r="AD42" s="37"/>
    </row>
    <row r="43" spans="1:30">
      <c r="A43" s="35"/>
      <c r="B43" s="35"/>
      <c r="C43" s="35"/>
      <c r="D43" s="35"/>
      <c r="E43" s="19"/>
      <c r="F43" s="27"/>
      <c r="G43" s="27"/>
      <c r="H43" s="27"/>
      <c r="I43" s="22"/>
      <c r="J43" s="24"/>
      <c r="K43" s="23" t="str">
        <f t="shared" si="0"/>
        <v/>
      </c>
      <c r="L43" s="29"/>
      <c r="M43" s="30"/>
      <c r="N43" s="32"/>
      <c r="O43" s="29"/>
      <c r="P43" s="30"/>
      <c r="Q43" s="32"/>
      <c r="V43" s="6" t="e">
        <f t="shared" si="1"/>
        <v>#N/A</v>
      </c>
      <c r="AD43" s="37"/>
    </row>
    <row r="44" spans="1:30">
      <c r="A44" s="35"/>
      <c r="B44" s="35"/>
      <c r="C44" s="35"/>
      <c r="D44" s="35"/>
      <c r="E44" s="19"/>
      <c r="F44" s="27"/>
      <c r="G44" s="27"/>
      <c r="H44" s="27"/>
      <c r="I44" s="22"/>
      <c r="J44" s="24"/>
      <c r="K44" s="23" t="str">
        <f t="shared" si="0"/>
        <v/>
      </c>
      <c r="L44" s="29"/>
      <c r="M44" s="30"/>
      <c r="N44" s="32"/>
      <c r="O44" s="29"/>
      <c r="P44" s="30"/>
      <c r="Q44" s="32"/>
      <c r="V44" s="6" t="e">
        <f t="shared" si="1"/>
        <v>#N/A</v>
      </c>
      <c r="AD44" s="37"/>
    </row>
    <row r="45" spans="1:30">
      <c r="A45" s="35"/>
      <c r="B45" s="35"/>
      <c r="C45" s="35"/>
      <c r="D45" s="35"/>
      <c r="E45" s="19"/>
      <c r="F45" s="27"/>
      <c r="G45" s="27"/>
      <c r="H45" s="27"/>
      <c r="I45" s="22"/>
      <c r="J45" s="24"/>
      <c r="K45" s="23" t="str">
        <f t="shared" si="0"/>
        <v/>
      </c>
      <c r="L45" s="29"/>
      <c r="M45" s="30"/>
      <c r="N45" s="32"/>
      <c r="O45" s="29"/>
      <c r="P45" s="30"/>
      <c r="Q45" s="32"/>
      <c r="V45" s="6" t="e">
        <f t="shared" si="1"/>
        <v>#N/A</v>
      </c>
      <c r="AD45" s="37"/>
    </row>
    <row r="46" spans="1:30">
      <c r="A46" s="35"/>
      <c r="B46" s="35"/>
      <c r="C46" s="35"/>
      <c r="D46" s="35"/>
      <c r="E46" s="19"/>
      <c r="F46" s="27"/>
      <c r="G46" s="27"/>
      <c r="H46" s="27"/>
      <c r="I46" s="22"/>
      <c r="J46" s="24"/>
      <c r="K46" s="23" t="str">
        <f t="shared" si="0"/>
        <v/>
      </c>
      <c r="L46" s="29"/>
      <c r="M46" s="30"/>
      <c r="N46" s="32"/>
      <c r="O46" s="29"/>
      <c r="P46" s="30"/>
      <c r="Q46" s="32"/>
      <c r="V46" s="6" t="e">
        <f t="shared" si="1"/>
        <v>#N/A</v>
      </c>
      <c r="AD46" s="37"/>
    </row>
    <row r="47" spans="1:30">
      <c r="A47" s="35"/>
      <c r="B47" s="35"/>
      <c r="C47" s="35"/>
      <c r="D47" s="35"/>
      <c r="E47" s="19"/>
      <c r="F47" s="27"/>
      <c r="G47" s="27"/>
      <c r="H47" s="27"/>
      <c r="I47" s="22"/>
      <c r="J47" s="24"/>
      <c r="K47" s="23" t="str">
        <f t="shared" si="0"/>
        <v/>
      </c>
      <c r="L47" s="29"/>
      <c r="M47" s="30"/>
      <c r="N47" s="32"/>
      <c r="O47" s="29"/>
      <c r="P47" s="30"/>
      <c r="Q47" s="32"/>
      <c r="V47" s="6" t="e">
        <f t="shared" si="1"/>
        <v>#N/A</v>
      </c>
      <c r="AD47" s="37"/>
    </row>
    <row r="48" spans="1:30">
      <c r="A48" s="35"/>
      <c r="B48" s="35"/>
      <c r="C48" s="35"/>
      <c r="D48" s="35"/>
      <c r="E48" s="19"/>
      <c r="F48" s="27"/>
      <c r="G48" s="27"/>
      <c r="H48" s="27"/>
      <c r="I48" s="22"/>
      <c r="J48" s="24"/>
      <c r="K48" s="23" t="str">
        <f t="shared" si="0"/>
        <v/>
      </c>
      <c r="L48" s="29"/>
      <c r="M48" s="30"/>
      <c r="N48" s="32"/>
      <c r="O48" s="29"/>
      <c r="P48" s="30"/>
      <c r="Q48" s="32"/>
      <c r="V48" s="6" t="e">
        <f t="shared" si="1"/>
        <v>#N/A</v>
      </c>
      <c r="AD48" s="37"/>
    </row>
    <row r="49" spans="1:30">
      <c r="A49" s="35"/>
      <c r="B49" s="35"/>
      <c r="C49" s="35"/>
      <c r="D49" s="35"/>
      <c r="E49" s="19"/>
      <c r="F49" s="27"/>
      <c r="G49" s="27"/>
      <c r="H49" s="27"/>
      <c r="I49" s="22"/>
      <c r="J49" s="24"/>
      <c r="K49" s="23" t="str">
        <f t="shared" si="0"/>
        <v/>
      </c>
      <c r="L49" s="29"/>
      <c r="M49" s="30"/>
      <c r="N49" s="32"/>
      <c r="O49" s="29"/>
      <c r="P49" s="30"/>
      <c r="Q49" s="32"/>
      <c r="V49" s="6" t="e">
        <f t="shared" si="1"/>
        <v>#N/A</v>
      </c>
      <c r="AD49" s="37"/>
    </row>
    <row r="50" spans="1:30">
      <c r="A50" s="35"/>
      <c r="B50" s="35"/>
      <c r="C50" s="35"/>
      <c r="D50" s="35"/>
      <c r="E50" s="19"/>
      <c r="F50" s="27"/>
      <c r="G50" s="27"/>
      <c r="H50" s="27"/>
      <c r="I50" s="22"/>
      <c r="J50" s="24"/>
      <c r="K50" s="23" t="str">
        <f t="shared" si="0"/>
        <v/>
      </c>
      <c r="L50" s="29"/>
      <c r="M50" s="30"/>
      <c r="N50" s="32"/>
      <c r="O50" s="29"/>
      <c r="P50" s="30"/>
      <c r="Q50" s="32"/>
      <c r="V50" s="6" t="e">
        <f t="shared" si="1"/>
        <v>#N/A</v>
      </c>
      <c r="AD50" s="37"/>
    </row>
    <row r="51" spans="1:30">
      <c r="A51" s="35"/>
      <c r="B51" s="35"/>
      <c r="C51" s="35"/>
      <c r="D51" s="35"/>
      <c r="E51" s="19"/>
      <c r="F51" s="27"/>
      <c r="G51" s="27"/>
      <c r="H51" s="27"/>
      <c r="I51" s="22"/>
      <c r="J51" s="24"/>
      <c r="K51" s="23" t="str">
        <f t="shared" si="0"/>
        <v/>
      </c>
      <c r="L51" s="29"/>
      <c r="M51" s="30"/>
      <c r="N51" s="32"/>
      <c r="O51" s="29"/>
      <c r="P51" s="30"/>
      <c r="Q51" s="32"/>
      <c r="V51" s="6" t="e">
        <f t="shared" si="1"/>
        <v>#N/A</v>
      </c>
      <c r="AD51" s="37"/>
    </row>
    <row r="52" spans="1:30">
      <c r="A52" s="35"/>
      <c r="B52" s="35"/>
      <c r="C52" s="35"/>
      <c r="D52" s="35"/>
      <c r="E52" s="19"/>
      <c r="F52" s="27"/>
      <c r="G52" s="27"/>
      <c r="H52" s="27"/>
      <c r="I52" s="22"/>
      <c r="J52" s="24"/>
      <c r="K52" s="23" t="str">
        <f t="shared" si="0"/>
        <v/>
      </c>
      <c r="L52" s="29"/>
      <c r="M52" s="30"/>
      <c r="N52" s="32"/>
      <c r="O52" s="29"/>
      <c r="P52" s="30"/>
      <c r="Q52" s="32"/>
      <c r="V52" s="6" t="e">
        <f t="shared" si="1"/>
        <v>#N/A</v>
      </c>
      <c r="AD52" s="37"/>
    </row>
    <row r="53" spans="1:30">
      <c r="A53" s="35"/>
      <c r="B53" s="35"/>
      <c r="C53" s="35"/>
      <c r="D53" s="35"/>
      <c r="E53" s="19"/>
      <c r="F53" s="27"/>
      <c r="G53" s="27"/>
      <c r="H53" s="27"/>
      <c r="I53" s="22"/>
      <c r="J53" s="24"/>
      <c r="K53" s="23" t="str">
        <f t="shared" si="0"/>
        <v/>
      </c>
      <c r="L53" s="29"/>
      <c r="M53" s="30"/>
      <c r="N53" s="32"/>
      <c r="O53" s="29"/>
      <c r="P53" s="30"/>
      <c r="Q53" s="32"/>
      <c r="V53" s="6" t="e">
        <f t="shared" si="1"/>
        <v>#N/A</v>
      </c>
      <c r="AD53" s="37"/>
    </row>
    <row r="54" spans="1:30">
      <c r="A54" s="35"/>
      <c r="B54" s="35"/>
      <c r="C54" s="35"/>
      <c r="D54" s="35"/>
      <c r="E54" s="19"/>
      <c r="F54" s="27"/>
      <c r="G54" s="27"/>
      <c r="H54" s="27"/>
      <c r="I54" s="22"/>
      <c r="J54" s="24"/>
      <c r="K54" s="23" t="str">
        <f t="shared" si="0"/>
        <v/>
      </c>
      <c r="L54" s="29"/>
      <c r="M54" s="30"/>
      <c r="N54" s="32"/>
      <c r="O54" s="29"/>
      <c r="P54" s="30"/>
      <c r="Q54" s="32"/>
      <c r="V54" s="6" t="e">
        <f t="shared" si="1"/>
        <v>#N/A</v>
      </c>
      <c r="AD54" s="37"/>
    </row>
    <row r="55" spans="1:30">
      <c r="A55" s="35"/>
      <c r="B55" s="35"/>
      <c r="C55" s="35"/>
      <c r="D55" s="35"/>
      <c r="E55" s="19"/>
      <c r="F55" s="27"/>
      <c r="G55" s="27"/>
      <c r="H55" s="27"/>
      <c r="I55" s="22"/>
      <c r="J55" s="24"/>
      <c r="K55" s="23" t="str">
        <f t="shared" si="0"/>
        <v/>
      </c>
      <c r="L55" s="29"/>
      <c r="M55" s="30"/>
      <c r="N55" s="32"/>
      <c r="O55" s="29"/>
      <c r="P55" s="30"/>
      <c r="Q55" s="32"/>
      <c r="V55" s="6" t="e">
        <f t="shared" si="1"/>
        <v>#N/A</v>
      </c>
      <c r="AD55" s="37"/>
    </row>
    <row r="56" spans="1:30">
      <c r="A56" s="35"/>
      <c r="B56" s="35"/>
      <c r="C56" s="35"/>
      <c r="D56" s="35"/>
      <c r="E56" s="19"/>
      <c r="F56" s="27"/>
      <c r="G56" s="27"/>
      <c r="H56" s="27"/>
      <c r="I56" s="22"/>
      <c r="J56" s="24"/>
      <c r="K56" s="23" t="str">
        <f t="shared" si="0"/>
        <v/>
      </c>
      <c r="L56" s="29"/>
      <c r="M56" s="30"/>
      <c r="N56" s="32"/>
      <c r="O56" s="29"/>
      <c r="P56" s="30"/>
      <c r="Q56" s="32"/>
      <c r="V56" s="6" t="e">
        <f t="shared" si="1"/>
        <v>#N/A</v>
      </c>
      <c r="AD56" s="37"/>
    </row>
    <row r="57" spans="1:30">
      <c r="A57" s="35"/>
      <c r="B57" s="35"/>
      <c r="C57" s="35"/>
      <c r="D57" s="35"/>
      <c r="E57" s="19"/>
      <c r="F57" s="27"/>
      <c r="G57" s="27"/>
      <c r="H57" s="27"/>
      <c r="I57" s="22"/>
      <c r="J57" s="24"/>
      <c r="K57" s="23" t="str">
        <f t="shared" si="0"/>
        <v/>
      </c>
      <c r="L57" s="29"/>
      <c r="M57" s="30"/>
      <c r="N57" s="32"/>
      <c r="O57" s="29"/>
      <c r="P57" s="30"/>
      <c r="Q57" s="32"/>
      <c r="V57" s="6" t="e">
        <f t="shared" si="1"/>
        <v>#N/A</v>
      </c>
      <c r="AD57" s="37"/>
    </row>
    <row r="58" spans="1:30">
      <c r="A58" s="35"/>
      <c r="B58" s="35"/>
      <c r="C58" s="35"/>
      <c r="D58" s="35"/>
      <c r="E58" s="19"/>
      <c r="F58" s="27"/>
      <c r="G58" s="27"/>
      <c r="H58" s="27"/>
      <c r="I58" s="22"/>
      <c r="J58" s="24"/>
      <c r="K58" s="23" t="str">
        <f t="shared" si="0"/>
        <v/>
      </c>
      <c r="L58" s="29"/>
      <c r="M58" s="30"/>
      <c r="N58" s="32"/>
      <c r="O58" s="29"/>
      <c r="P58" s="30"/>
      <c r="Q58" s="32"/>
      <c r="V58" s="6" t="e">
        <f t="shared" si="1"/>
        <v>#N/A</v>
      </c>
      <c r="AD58" s="37"/>
    </row>
    <row r="59" spans="1:30">
      <c r="A59" s="35"/>
      <c r="B59" s="35"/>
      <c r="C59" s="35"/>
      <c r="D59" s="35"/>
      <c r="E59" s="19"/>
      <c r="F59" s="27"/>
      <c r="G59" s="27"/>
      <c r="H59" s="27"/>
      <c r="I59" s="22"/>
      <c r="J59" s="24"/>
      <c r="K59" s="23" t="str">
        <f t="shared" si="0"/>
        <v/>
      </c>
      <c r="L59" s="29"/>
      <c r="M59" s="30"/>
      <c r="N59" s="32"/>
      <c r="O59" s="29"/>
      <c r="P59" s="30"/>
      <c r="Q59" s="32"/>
      <c r="V59" s="6" t="e">
        <f t="shared" si="1"/>
        <v>#N/A</v>
      </c>
      <c r="AD59" s="37"/>
    </row>
    <row r="60" spans="1:30">
      <c r="A60" s="35"/>
      <c r="B60" s="35"/>
      <c r="C60" s="35"/>
      <c r="D60" s="35"/>
      <c r="E60" s="19"/>
      <c r="F60" s="27"/>
      <c r="G60" s="27"/>
      <c r="H60" s="27"/>
      <c r="I60" s="22"/>
      <c r="J60" s="24"/>
      <c r="K60" s="23" t="str">
        <f t="shared" si="0"/>
        <v/>
      </c>
      <c r="L60" s="29"/>
      <c r="M60" s="30"/>
      <c r="N60" s="32"/>
      <c r="O60" s="29"/>
      <c r="P60" s="30"/>
      <c r="Q60" s="32"/>
      <c r="V60" s="6" t="e">
        <f t="shared" si="1"/>
        <v>#N/A</v>
      </c>
      <c r="AD60" s="37"/>
    </row>
  </sheetData>
  <mergeCells count="5">
    <mergeCell ref="O1:Q1"/>
    <mergeCell ref="A1:B1"/>
    <mergeCell ref="C1:D1"/>
    <mergeCell ref="F1:H1"/>
    <mergeCell ref="L1:N1"/>
  </mergeCells>
  <phoneticPr fontId="1"/>
  <dataValidations count="7">
    <dataValidation imeMode="halfKatakana" allowBlank="1" showInputMessage="1" showErrorMessage="1" sqref="D3:E60 B3:B60" xr:uid="{00000000-0002-0000-0000-000000000000}"/>
    <dataValidation imeMode="halfAlpha" allowBlank="1" showInputMessage="1" showErrorMessage="1" sqref="F3:H60 P3:Q3 M3:N3 K3:K60" xr:uid="{00000000-0002-0000-0000-000001000000}"/>
    <dataValidation type="list" allowBlank="1" showInputMessage="1" showErrorMessage="1" sqref="I4:I60" xr:uid="{00000000-0002-0000-0000-000002000000}">
      <formula1>"男,女"</formula1>
    </dataValidation>
    <dataValidation type="list" allowBlank="1" showInputMessage="1" showErrorMessage="1" sqref="L4:L60 O4:O60" xr:uid="{00000000-0002-0000-0000-000003000000}">
      <formula1>"自,背,平,バ,個"</formula1>
    </dataValidation>
    <dataValidation type="list" imeMode="halfAlpha" allowBlank="1" showInputMessage="1" showErrorMessage="1" sqref="M4:M60 P4:P60" xr:uid="{00000000-0002-0000-0000-000004000000}">
      <formula1>"25,50,100"</formula1>
    </dataValidation>
    <dataValidation type="decimal" errorStyle="warning" imeMode="halfAlpha" operator="notBetween" allowBlank="1" showInputMessage="1" showErrorMessage="1" errorTitle="60秒換算禁止！" error="１分を60秒としないで下さい！_x000a_【入力例】_x000a_1分10秒11　→　110.11_x000a_2分30秒55　→　230.55" sqref="N4:N60 Q4:Q60 R4:AC4" xr:uid="{00000000-0002-0000-0000-000005000000}">
      <formula1>60</formula1>
      <formula2>99.99</formula2>
    </dataValidation>
    <dataValidation type="list" errorStyle="warning" imeMode="halfAlpha" operator="notBetween" allowBlank="1" showInputMessage="1" showErrorMessage="1" errorTitle="60秒換算禁止！" error="１分を60秒としないで下さい！_x000a_【入力例】_x000a_1分10秒11　→　110.11_x000a_2分30秒55　→　230.55" sqref="AD4:AD60" xr:uid="{3CF8C4AC-0834-41FC-93C5-1B19517F3B2B}">
      <formula1>"○"</formula1>
    </dataValidation>
  </dataValidations>
  <pageMargins left="0.78700000000000003" right="0.78700000000000003" top="0.98399999999999999" bottom="0.98399999999999999" header="0.51200000000000001" footer="0.51200000000000001"/>
  <pageSetup paperSize="9" scale="72" fitToHeight="0" orientation="portrait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58"/>
  <sheetViews>
    <sheetView showZeros="0" workbookViewId="0">
      <selection activeCell="L6" sqref="L6"/>
    </sheetView>
  </sheetViews>
  <sheetFormatPr defaultRowHeight="13.5"/>
  <cols>
    <col min="1" max="1" width="5.375" customWidth="1"/>
    <col min="2" max="2" width="8" customWidth="1"/>
    <col min="3" max="3" width="4.375" customWidth="1"/>
    <col min="4" max="4" width="10.25" customWidth="1"/>
    <col min="5" max="5" width="12.75" customWidth="1"/>
    <col min="6" max="6" width="11.5" customWidth="1"/>
    <col min="7" max="7" width="5.25" customWidth="1"/>
    <col min="8" max="8" width="3.125" customWidth="1"/>
    <col min="9" max="9" width="5.25" customWidth="1"/>
    <col min="10" max="10" width="6.25" customWidth="1"/>
    <col min="11" max="11" width="9.625" customWidth="1"/>
    <col min="12" max="12" width="9.5" customWidth="1"/>
    <col min="13" max="13" width="5.5" customWidth="1"/>
    <col min="14" max="14" width="4.75" customWidth="1"/>
    <col min="15" max="15" width="4" customWidth="1"/>
    <col min="16" max="16" width="3.375" customWidth="1"/>
    <col min="17" max="17" width="3.625" customWidth="1"/>
    <col min="18" max="18" width="7.875" customWidth="1"/>
    <col min="19" max="19" width="7" customWidth="1"/>
    <col min="20" max="20" width="6.875" customWidth="1"/>
    <col min="21" max="21" width="6" customWidth="1"/>
    <col min="22" max="37" width="4.875" customWidth="1"/>
  </cols>
  <sheetData>
    <row r="1" spans="1:37">
      <c r="A1" s="2" t="s">
        <v>18</v>
      </c>
      <c r="B1" s="2" t="s">
        <v>19</v>
      </c>
      <c r="C1" s="2" t="s">
        <v>20</v>
      </c>
      <c r="D1" s="2" t="s">
        <v>21</v>
      </c>
      <c r="E1" s="2" t="s">
        <v>22</v>
      </c>
      <c r="F1" s="2" t="s">
        <v>23</v>
      </c>
      <c r="G1" s="2" t="s">
        <v>24</v>
      </c>
      <c r="H1" s="2" t="s">
        <v>25</v>
      </c>
      <c r="I1" s="2" t="s">
        <v>26</v>
      </c>
      <c r="J1" s="2" t="s">
        <v>27</v>
      </c>
      <c r="K1" s="2" t="s">
        <v>28</v>
      </c>
      <c r="L1" s="2" t="s">
        <v>29</v>
      </c>
      <c r="M1" s="2" t="s">
        <v>30</v>
      </c>
      <c r="N1" s="2" t="s">
        <v>31</v>
      </c>
      <c r="O1" s="2" t="s">
        <v>32</v>
      </c>
      <c r="P1" s="2" t="s">
        <v>33</v>
      </c>
      <c r="Q1" s="2" t="s">
        <v>34</v>
      </c>
      <c r="R1" s="2" t="s">
        <v>35</v>
      </c>
      <c r="S1" s="2" t="s">
        <v>36</v>
      </c>
      <c r="T1" s="2" t="s">
        <v>37</v>
      </c>
      <c r="U1" s="2" t="s">
        <v>38</v>
      </c>
      <c r="V1" s="2" t="s">
        <v>39</v>
      </c>
      <c r="W1" s="2" t="s">
        <v>40</v>
      </c>
      <c r="X1" s="2" t="s">
        <v>41</v>
      </c>
      <c r="Y1" s="2" t="s">
        <v>42</v>
      </c>
      <c r="Z1" s="2" t="s">
        <v>43</v>
      </c>
      <c r="AA1" s="2" t="s">
        <v>44</v>
      </c>
      <c r="AB1" s="2" t="s">
        <v>45</v>
      </c>
      <c r="AC1" s="2" t="s">
        <v>46</v>
      </c>
      <c r="AD1" s="2" t="s">
        <v>47</v>
      </c>
      <c r="AE1" s="2" t="s">
        <v>48</v>
      </c>
      <c r="AF1" s="2" t="s">
        <v>49</v>
      </c>
      <c r="AG1" s="2" t="s">
        <v>50</v>
      </c>
      <c r="AH1" s="2" t="s">
        <v>51</v>
      </c>
      <c r="AI1" s="2" t="s">
        <v>52</v>
      </c>
      <c r="AJ1" s="2" t="s">
        <v>53</v>
      </c>
      <c r="AK1" s="2" t="s">
        <v>54</v>
      </c>
    </row>
    <row r="2" spans="1:37">
      <c r="A2">
        <v>1</v>
      </c>
      <c r="B2" s="17" t="s">
        <v>60</v>
      </c>
      <c r="C2">
        <f>IF(貼付用!I4="男",1,2)</f>
        <v>2</v>
      </c>
      <c r="D2">
        <f>貼付用!C4</f>
        <v>0</v>
      </c>
      <c r="E2">
        <f>貼付用!D4</f>
        <v>0</v>
      </c>
      <c r="F2" s="1" t="str">
        <f>貼付用!F4&amp;貼付用!G4&amp;貼付用!H4</f>
        <v/>
      </c>
      <c r="G2" s="16">
        <v>5</v>
      </c>
      <c r="H2" t="str">
        <f>貼付用!K4</f>
        <v/>
      </c>
      <c r="I2">
        <f>貼付用!V4</f>
        <v>0</v>
      </c>
      <c r="K2">
        <f>貼付用!A4</f>
        <v>0</v>
      </c>
      <c r="L2">
        <f>貼付用!B4</f>
        <v>0</v>
      </c>
      <c r="Q2" s="2">
        <v>1</v>
      </c>
      <c r="R2" s="1">
        <f>IF(貼付用!L4="自",1,)*10000+IF(貼付用!L4="背",2,)*10000+IF(貼付用!L4="平",3,)*10000+IF(貼付用!L4="バ",4,)*10000+IF(貼付用!L4="個",5,)*10000+貼付用!M4</f>
        <v>0</v>
      </c>
      <c r="S2" s="1">
        <f>貼付用!N4</f>
        <v>0</v>
      </c>
      <c r="T2" s="1">
        <f>IF(貼付用!O4="自",1,)*10000+IF(貼付用!O4="背",2,)*10000+IF(貼付用!O4="平",3,)*10000+IF(貼付用!O4="バ",4,)*10000+IF(貼付用!O4="個",5,)*10000+貼付用!P4</f>
        <v>0</v>
      </c>
      <c r="U2" s="1">
        <f>貼付用!Q4</f>
        <v>0</v>
      </c>
    </row>
    <row r="3" spans="1:37">
      <c r="A3">
        <v>2</v>
      </c>
      <c r="B3" s="17" t="s">
        <v>14</v>
      </c>
      <c r="C3">
        <f>IF(貼付用!I5="男",1,2)</f>
        <v>2</v>
      </c>
      <c r="D3">
        <f>貼付用!C5</f>
        <v>0</v>
      </c>
      <c r="E3">
        <f>貼付用!D5</f>
        <v>0</v>
      </c>
      <c r="F3" s="1" t="str">
        <f>貼付用!F5&amp;貼付用!G5&amp;貼付用!H5</f>
        <v/>
      </c>
      <c r="G3" s="16">
        <v>5</v>
      </c>
      <c r="H3" t="str">
        <f>貼付用!K5</f>
        <v/>
      </c>
      <c r="I3" t="e">
        <f>貼付用!V5</f>
        <v>#N/A</v>
      </c>
      <c r="K3">
        <f>貼付用!A5</f>
        <v>0</v>
      </c>
      <c r="L3">
        <f>貼付用!B5</f>
        <v>0</v>
      </c>
      <c r="Q3" s="2">
        <v>1</v>
      </c>
      <c r="R3" s="1">
        <f>IF(貼付用!L5="自",1,)*10000+IF(貼付用!L5="背",2,)*10000+IF(貼付用!L5="平",3,)*10000+IF(貼付用!L5="バ",4,)*10000+IF(貼付用!L5="個",5,)*10000+貼付用!M5</f>
        <v>0</v>
      </c>
      <c r="S3" s="1">
        <f>貼付用!N5</f>
        <v>0</v>
      </c>
      <c r="T3" s="1">
        <f>IF(貼付用!O5="自",1,)*10000+IF(貼付用!O5="背",2,)*10000+IF(貼付用!O5="平",3,)*10000+IF(貼付用!O5="バ",4,)*10000+IF(貼付用!O5="個",5,)*10000+貼付用!P5</f>
        <v>0</v>
      </c>
      <c r="U3" s="1">
        <f>貼付用!Q5</f>
        <v>0</v>
      </c>
    </row>
    <row r="4" spans="1:37">
      <c r="A4">
        <v>3</v>
      </c>
      <c r="B4" s="17" t="s">
        <v>14</v>
      </c>
      <c r="C4">
        <f>IF(貼付用!I6="男",1,2)</f>
        <v>2</v>
      </c>
      <c r="D4">
        <f>貼付用!C6</f>
        <v>0</v>
      </c>
      <c r="E4">
        <f>貼付用!D6</f>
        <v>0</v>
      </c>
      <c r="F4" s="1" t="str">
        <f>貼付用!F6&amp;貼付用!G6&amp;貼付用!H6</f>
        <v/>
      </c>
      <c r="G4" s="16">
        <v>5</v>
      </c>
      <c r="H4" t="str">
        <f>貼付用!K6</f>
        <v/>
      </c>
      <c r="I4" t="e">
        <f>貼付用!V6</f>
        <v>#N/A</v>
      </c>
      <c r="K4">
        <f>貼付用!A6</f>
        <v>0</v>
      </c>
      <c r="L4">
        <f>貼付用!B6</f>
        <v>0</v>
      </c>
      <c r="Q4" s="2">
        <v>1</v>
      </c>
      <c r="R4" s="1">
        <f>IF(貼付用!L6="自",1,)*10000+IF(貼付用!L6="背",2,)*10000+IF(貼付用!L6="平",3,)*10000+IF(貼付用!L6="バ",4,)*10000+IF(貼付用!L6="個",5,)*10000+貼付用!M6</f>
        <v>0</v>
      </c>
      <c r="S4" s="1">
        <f>貼付用!N6</f>
        <v>0</v>
      </c>
      <c r="T4" s="1">
        <f>IF(貼付用!O6="自",1,)*10000+IF(貼付用!O6="背",2,)*10000+IF(貼付用!O6="平",3,)*10000+IF(貼付用!O6="バ",4,)*10000+IF(貼付用!O6="個",5,)*10000+貼付用!P6</f>
        <v>0</v>
      </c>
      <c r="U4" s="1">
        <f>貼付用!Q6</f>
        <v>0</v>
      </c>
    </row>
    <row r="5" spans="1:37">
      <c r="A5">
        <v>4</v>
      </c>
      <c r="B5" s="17" t="s">
        <v>14</v>
      </c>
      <c r="C5">
        <f>IF(貼付用!I7="男",1,2)</f>
        <v>2</v>
      </c>
      <c r="D5">
        <f>貼付用!C7</f>
        <v>0</v>
      </c>
      <c r="E5">
        <f>貼付用!D7</f>
        <v>0</v>
      </c>
      <c r="F5" s="1" t="str">
        <f>貼付用!F7&amp;貼付用!G7&amp;貼付用!H7</f>
        <v/>
      </c>
      <c r="G5" s="16">
        <v>5</v>
      </c>
      <c r="H5" t="str">
        <f>貼付用!K7</f>
        <v/>
      </c>
      <c r="I5" t="e">
        <f>貼付用!V7</f>
        <v>#N/A</v>
      </c>
      <c r="K5">
        <f>貼付用!A7</f>
        <v>0</v>
      </c>
      <c r="L5">
        <f>貼付用!B7</f>
        <v>0</v>
      </c>
      <c r="Q5" s="2">
        <v>1</v>
      </c>
      <c r="R5" s="1">
        <f>IF(貼付用!L7="自",1,)*10000+IF(貼付用!L7="背",2,)*10000+IF(貼付用!L7="平",3,)*10000+IF(貼付用!L7="バ",4,)*10000+IF(貼付用!L7="個",5,)*10000+貼付用!M7</f>
        <v>0</v>
      </c>
      <c r="S5" s="1">
        <f>貼付用!N7</f>
        <v>0</v>
      </c>
      <c r="T5" s="1">
        <f>IF(貼付用!O7="自",1,)*10000+IF(貼付用!O7="背",2,)*10000+IF(貼付用!O7="平",3,)*10000+IF(貼付用!O7="バ",4,)*10000+IF(貼付用!O7="個",5,)*10000+貼付用!P7</f>
        <v>0</v>
      </c>
      <c r="U5" s="1">
        <f>貼付用!Q7</f>
        <v>0</v>
      </c>
    </row>
    <row r="6" spans="1:37">
      <c r="A6">
        <v>5</v>
      </c>
      <c r="B6" s="17" t="s">
        <v>14</v>
      </c>
      <c r="C6">
        <f>IF(貼付用!I8="男",1,2)</f>
        <v>2</v>
      </c>
      <c r="D6">
        <f>貼付用!C8</f>
        <v>0</v>
      </c>
      <c r="E6">
        <f>貼付用!D8</f>
        <v>0</v>
      </c>
      <c r="F6" s="1" t="str">
        <f>貼付用!F8&amp;貼付用!G8&amp;貼付用!H8</f>
        <v/>
      </c>
      <c r="G6" s="16">
        <v>5</v>
      </c>
      <c r="H6" t="str">
        <f>貼付用!K8</f>
        <v/>
      </c>
      <c r="I6" t="e">
        <f>貼付用!V8</f>
        <v>#N/A</v>
      </c>
      <c r="K6">
        <f>貼付用!A8</f>
        <v>0</v>
      </c>
      <c r="L6">
        <f>貼付用!B8</f>
        <v>0</v>
      </c>
      <c r="Q6" s="2">
        <v>1</v>
      </c>
      <c r="R6" s="1">
        <f>IF(貼付用!L8="自",1,)*10000+IF(貼付用!L8="背",2,)*10000+IF(貼付用!L8="平",3,)*10000+IF(貼付用!L8="バ",4,)*10000+IF(貼付用!L8="個",5,)*10000+貼付用!M8</f>
        <v>0</v>
      </c>
      <c r="S6" s="1">
        <f>貼付用!N8</f>
        <v>0</v>
      </c>
      <c r="T6" s="1">
        <f>IF(貼付用!O8="自",1,)*10000+IF(貼付用!O8="背",2,)*10000+IF(貼付用!O8="平",3,)*10000+IF(貼付用!O8="バ",4,)*10000+IF(貼付用!O8="個",5,)*10000+貼付用!P8</f>
        <v>0</v>
      </c>
      <c r="U6" s="1">
        <f>貼付用!Q8</f>
        <v>0</v>
      </c>
    </row>
    <row r="7" spans="1:37">
      <c r="A7">
        <v>6</v>
      </c>
      <c r="B7" s="17" t="s">
        <v>14</v>
      </c>
      <c r="C7">
        <f>IF(貼付用!I9="男",1,2)</f>
        <v>2</v>
      </c>
      <c r="D7">
        <f>貼付用!C9</f>
        <v>0</v>
      </c>
      <c r="E7">
        <f>貼付用!D9</f>
        <v>0</v>
      </c>
      <c r="F7" s="1" t="str">
        <f>貼付用!F9&amp;貼付用!G9&amp;貼付用!H9</f>
        <v/>
      </c>
      <c r="G7" s="16">
        <v>5</v>
      </c>
      <c r="H7" t="str">
        <f>貼付用!K9</f>
        <v/>
      </c>
      <c r="I7" t="e">
        <f>貼付用!V9</f>
        <v>#N/A</v>
      </c>
      <c r="K7">
        <f>貼付用!A9</f>
        <v>0</v>
      </c>
      <c r="L7">
        <f>貼付用!B9</f>
        <v>0</v>
      </c>
      <c r="Q7" s="2">
        <v>1</v>
      </c>
      <c r="R7" s="1">
        <f>IF(貼付用!L9="自",1,)*10000+IF(貼付用!L9="背",2,)*10000+IF(貼付用!L9="平",3,)*10000+IF(貼付用!L9="バ",4,)*10000+IF(貼付用!L9="個",5,)*10000+貼付用!M9</f>
        <v>0</v>
      </c>
      <c r="S7" s="1">
        <f>貼付用!N9</f>
        <v>0</v>
      </c>
      <c r="T7" s="1">
        <f>IF(貼付用!O9="自",1,)*10000+IF(貼付用!O9="背",2,)*10000+IF(貼付用!O9="平",3,)*10000+IF(貼付用!O9="バ",4,)*10000+IF(貼付用!O9="個",5,)*10000+貼付用!P9</f>
        <v>0</v>
      </c>
      <c r="U7" s="1">
        <f>貼付用!Q9</f>
        <v>0</v>
      </c>
    </row>
    <row r="8" spans="1:37">
      <c r="A8">
        <v>7</v>
      </c>
      <c r="B8" s="17" t="s">
        <v>14</v>
      </c>
      <c r="C8">
        <f>IF(貼付用!I10="男",1,2)</f>
        <v>2</v>
      </c>
      <c r="D8">
        <f>貼付用!C10</f>
        <v>0</v>
      </c>
      <c r="E8">
        <f>貼付用!D10</f>
        <v>0</v>
      </c>
      <c r="F8" s="1" t="str">
        <f>貼付用!F10&amp;貼付用!G10&amp;貼付用!H10</f>
        <v/>
      </c>
      <c r="G8" s="16">
        <v>5</v>
      </c>
      <c r="H8" t="str">
        <f>貼付用!K10</f>
        <v/>
      </c>
      <c r="I8" t="e">
        <f>貼付用!V10</f>
        <v>#N/A</v>
      </c>
      <c r="K8">
        <f>貼付用!A10</f>
        <v>0</v>
      </c>
      <c r="L8">
        <f>貼付用!B10</f>
        <v>0</v>
      </c>
      <c r="Q8" s="2">
        <v>1</v>
      </c>
      <c r="R8" s="1">
        <f>IF(貼付用!L10="自",1,)*10000+IF(貼付用!L10="背",2,)*10000+IF(貼付用!L10="平",3,)*10000+IF(貼付用!L10="バ",4,)*10000+IF(貼付用!L10="個",5,)*10000+貼付用!M10</f>
        <v>0</v>
      </c>
      <c r="S8" s="1">
        <f>貼付用!N10</f>
        <v>0</v>
      </c>
      <c r="T8" s="1">
        <f>IF(貼付用!O10="自",1,)*10000+IF(貼付用!O10="背",2,)*10000+IF(貼付用!O10="平",3,)*10000+IF(貼付用!O10="バ",4,)*10000+IF(貼付用!O10="個",5,)*10000+貼付用!P10</f>
        <v>0</v>
      </c>
      <c r="U8" s="1">
        <f>貼付用!Q10</f>
        <v>0</v>
      </c>
    </row>
    <row r="9" spans="1:37">
      <c r="A9">
        <v>8</v>
      </c>
      <c r="B9" s="17" t="s">
        <v>14</v>
      </c>
      <c r="C9">
        <f>IF(貼付用!I11="男",1,2)</f>
        <v>2</v>
      </c>
      <c r="D9">
        <f>貼付用!C11</f>
        <v>0</v>
      </c>
      <c r="E9">
        <f>貼付用!D11</f>
        <v>0</v>
      </c>
      <c r="F9" s="1" t="str">
        <f>貼付用!F11&amp;貼付用!G11&amp;貼付用!H11</f>
        <v/>
      </c>
      <c r="G9" s="16">
        <v>5</v>
      </c>
      <c r="H9" t="str">
        <f>貼付用!K11</f>
        <v/>
      </c>
      <c r="I9" t="e">
        <f>貼付用!V11</f>
        <v>#N/A</v>
      </c>
      <c r="K9">
        <f>貼付用!A11</f>
        <v>0</v>
      </c>
      <c r="L9">
        <f>貼付用!B11</f>
        <v>0</v>
      </c>
      <c r="Q9" s="2">
        <v>1</v>
      </c>
      <c r="R9" s="1">
        <f>IF(貼付用!L11="自",1,)*10000+IF(貼付用!L11="背",2,)*10000+IF(貼付用!L11="平",3,)*10000+IF(貼付用!L11="バ",4,)*10000+IF(貼付用!L11="個",5,)*10000+貼付用!M11</f>
        <v>0</v>
      </c>
      <c r="S9" s="1">
        <f>貼付用!N11</f>
        <v>0</v>
      </c>
      <c r="T9" s="1">
        <f>IF(貼付用!O11="自",1,)*10000+IF(貼付用!O11="背",2,)*10000+IF(貼付用!O11="平",3,)*10000+IF(貼付用!O11="バ",4,)*10000+IF(貼付用!O11="個",5,)*10000+貼付用!P11</f>
        <v>0</v>
      </c>
      <c r="U9" s="1">
        <f>貼付用!Q11</f>
        <v>0</v>
      </c>
    </row>
    <row r="10" spans="1:37">
      <c r="A10">
        <v>9</v>
      </c>
      <c r="B10" s="17" t="s">
        <v>14</v>
      </c>
      <c r="C10">
        <f>IF(貼付用!I12="男",1,2)</f>
        <v>2</v>
      </c>
      <c r="D10">
        <f>貼付用!C12</f>
        <v>0</v>
      </c>
      <c r="E10">
        <f>貼付用!D12</f>
        <v>0</v>
      </c>
      <c r="F10" s="1" t="str">
        <f>貼付用!F12&amp;貼付用!G12&amp;貼付用!H12</f>
        <v/>
      </c>
      <c r="G10" s="16">
        <v>5</v>
      </c>
      <c r="H10" t="str">
        <f>貼付用!K12</f>
        <v/>
      </c>
      <c r="I10" t="e">
        <f>貼付用!V12</f>
        <v>#N/A</v>
      </c>
      <c r="K10">
        <f>貼付用!A12</f>
        <v>0</v>
      </c>
      <c r="L10">
        <f>貼付用!B12</f>
        <v>0</v>
      </c>
      <c r="Q10" s="2">
        <v>1</v>
      </c>
      <c r="R10" s="1">
        <f>IF(貼付用!L12="自",1,)*10000+IF(貼付用!L12="背",2,)*10000+IF(貼付用!L12="平",3,)*10000+IF(貼付用!L12="バ",4,)*10000+IF(貼付用!L12="個",5,)*10000+貼付用!M12</f>
        <v>0</v>
      </c>
      <c r="S10" s="1">
        <f>貼付用!N12</f>
        <v>0</v>
      </c>
      <c r="T10" s="1">
        <f>IF(貼付用!O12="自",1,)*10000+IF(貼付用!O12="背",2,)*10000+IF(貼付用!O12="平",3,)*10000+IF(貼付用!O12="バ",4,)*10000+IF(貼付用!O12="個",5,)*10000+貼付用!P12</f>
        <v>0</v>
      </c>
      <c r="U10" s="1">
        <f>貼付用!Q12</f>
        <v>0</v>
      </c>
    </row>
    <row r="11" spans="1:37">
      <c r="A11">
        <v>10</v>
      </c>
      <c r="B11" s="17" t="s">
        <v>14</v>
      </c>
      <c r="C11">
        <f>IF(貼付用!I13="男",1,2)</f>
        <v>2</v>
      </c>
      <c r="D11">
        <f>貼付用!C13</f>
        <v>0</v>
      </c>
      <c r="E11">
        <f>貼付用!D13</f>
        <v>0</v>
      </c>
      <c r="F11" s="1" t="str">
        <f>貼付用!F13&amp;貼付用!G13&amp;貼付用!H13</f>
        <v/>
      </c>
      <c r="G11" s="16">
        <v>5</v>
      </c>
      <c r="H11" t="str">
        <f>貼付用!K13</f>
        <v/>
      </c>
      <c r="I11" t="e">
        <f>貼付用!V13</f>
        <v>#N/A</v>
      </c>
      <c r="K11">
        <f>貼付用!A13</f>
        <v>0</v>
      </c>
      <c r="L11">
        <f>貼付用!B13</f>
        <v>0</v>
      </c>
      <c r="Q11" s="2">
        <v>1</v>
      </c>
      <c r="R11" s="1">
        <f>IF(貼付用!L13="自",1,)*10000+IF(貼付用!L13="背",2,)*10000+IF(貼付用!L13="平",3,)*10000+IF(貼付用!L13="バ",4,)*10000+IF(貼付用!L13="個",5,)*10000+貼付用!M13</f>
        <v>0</v>
      </c>
      <c r="S11" s="1">
        <f>貼付用!N13</f>
        <v>0</v>
      </c>
      <c r="T11" s="1">
        <f>IF(貼付用!O13="自",1,)*10000+IF(貼付用!O13="背",2,)*10000+IF(貼付用!O13="平",3,)*10000+IF(貼付用!O13="バ",4,)*10000+IF(貼付用!O13="個",5,)*10000+貼付用!P13</f>
        <v>0</v>
      </c>
      <c r="U11" s="1">
        <f>貼付用!Q13</f>
        <v>0</v>
      </c>
    </row>
    <row r="12" spans="1:37">
      <c r="A12">
        <v>11</v>
      </c>
      <c r="B12" s="17" t="s">
        <v>14</v>
      </c>
      <c r="C12">
        <f>IF(貼付用!I14="男",1,2)</f>
        <v>2</v>
      </c>
      <c r="D12">
        <f>貼付用!C14</f>
        <v>0</v>
      </c>
      <c r="E12">
        <f>貼付用!D14</f>
        <v>0</v>
      </c>
      <c r="F12" s="1" t="str">
        <f>貼付用!F14&amp;貼付用!G14&amp;貼付用!H14</f>
        <v/>
      </c>
      <c r="G12" s="16">
        <v>5</v>
      </c>
      <c r="H12" t="str">
        <f>貼付用!K14</f>
        <v/>
      </c>
      <c r="I12" t="e">
        <f>貼付用!V14</f>
        <v>#N/A</v>
      </c>
      <c r="K12">
        <f>貼付用!A14</f>
        <v>0</v>
      </c>
      <c r="L12">
        <f>貼付用!B14</f>
        <v>0</v>
      </c>
      <c r="Q12" s="2">
        <v>1</v>
      </c>
      <c r="R12" s="1">
        <f>IF(貼付用!L14="自",1,)*10000+IF(貼付用!L14="背",2,)*10000+IF(貼付用!L14="平",3,)*10000+IF(貼付用!L14="バ",4,)*10000+IF(貼付用!L14="個",5,)*10000+貼付用!M14</f>
        <v>0</v>
      </c>
      <c r="S12" s="1">
        <f>貼付用!N14</f>
        <v>0</v>
      </c>
      <c r="T12" s="1">
        <f>IF(貼付用!O14="自",1,)*10000+IF(貼付用!O14="背",2,)*10000+IF(貼付用!O14="平",3,)*10000+IF(貼付用!O14="バ",4,)*10000+IF(貼付用!O14="個",5,)*10000+貼付用!P14</f>
        <v>0</v>
      </c>
      <c r="U12" s="1">
        <f>貼付用!Q14</f>
        <v>0</v>
      </c>
    </row>
    <row r="13" spans="1:37">
      <c r="A13">
        <v>12</v>
      </c>
      <c r="B13" s="17" t="s">
        <v>14</v>
      </c>
      <c r="C13">
        <f>IF(貼付用!I15="男",1,2)</f>
        <v>2</v>
      </c>
      <c r="D13">
        <f>貼付用!C15</f>
        <v>0</v>
      </c>
      <c r="E13">
        <f>貼付用!D15</f>
        <v>0</v>
      </c>
      <c r="F13" s="1" t="str">
        <f>貼付用!F15&amp;貼付用!G15&amp;貼付用!H15</f>
        <v/>
      </c>
      <c r="G13" s="16">
        <v>5</v>
      </c>
      <c r="H13" t="str">
        <f>貼付用!K15</f>
        <v/>
      </c>
      <c r="I13" t="e">
        <f>貼付用!V15</f>
        <v>#N/A</v>
      </c>
      <c r="K13">
        <f>貼付用!A15</f>
        <v>0</v>
      </c>
      <c r="L13">
        <f>貼付用!B15</f>
        <v>0</v>
      </c>
      <c r="Q13" s="2">
        <v>1</v>
      </c>
      <c r="R13" s="1">
        <f>IF(貼付用!L15="自",1,)*10000+IF(貼付用!L15="背",2,)*10000+IF(貼付用!L15="平",3,)*10000+IF(貼付用!L15="バ",4,)*10000+IF(貼付用!L15="個",5,)*10000+貼付用!M15</f>
        <v>0</v>
      </c>
      <c r="S13" s="1">
        <f>貼付用!N15</f>
        <v>0</v>
      </c>
      <c r="T13" s="1">
        <f>IF(貼付用!O15="自",1,)*10000+IF(貼付用!O15="背",2,)*10000+IF(貼付用!O15="平",3,)*10000+IF(貼付用!O15="バ",4,)*10000+IF(貼付用!O15="個",5,)*10000+貼付用!P15</f>
        <v>0</v>
      </c>
      <c r="U13" s="1">
        <f>貼付用!Q15</f>
        <v>0</v>
      </c>
    </row>
    <row r="14" spans="1:37">
      <c r="A14">
        <v>13</v>
      </c>
      <c r="B14" s="17" t="s">
        <v>14</v>
      </c>
      <c r="C14">
        <f>IF(貼付用!I16="男",1,2)</f>
        <v>2</v>
      </c>
      <c r="D14">
        <f>貼付用!C16</f>
        <v>0</v>
      </c>
      <c r="E14">
        <f>貼付用!D16</f>
        <v>0</v>
      </c>
      <c r="F14" s="1" t="str">
        <f>貼付用!F16&amp;貼付用!G16&amp;貼付用!H16</f>
        <v/>
      </c>
      <c r="G14" s="16">
        <v>5</v>
      </c>
      <c r="H14" t="str">
        <f>貼付用!K16</f>
        <v/>
      </c>
      <c r="I14" t="e">
        <f>貼付用!V16</f>
        <v>#N/A</v>
      </c>
      <c r="K14">
        <f>貼付用!A16</f>
        <v>0</v>
      </c>
      <c r="L14">
        <f>貼付用!B16</f>
        <v>0</v>
      </c>
      <c r="Q14" s="2">
        <v>1</v>
      </c>
      <c r="R14" s="1">
        <f>IF(貼付用!L16="自",1,)*10000+IF(貼付用!L16="背",2,)*10000+IF(貼付用!L16="平",3,)*10000+IF(貼付用!L16="バ",4,)*10000+IF(貼付用!L16="個",5,)*10000+貼付用!M16</f>
        <v>0</v>
      </c>
      <c r="S14" s="1">
        <f>貼付用!N16</f>
        <v>0</v>
      </c>
      <c r="T14" s="1">
        <f>IF(貼付用!O16="自",1,)*10000+IF(貼付用!O16="背",2,)*10000+IF(貼付用!O16="平",3,)*10000+IF(貼付用!O16="バ",4,)*10000+IF(貼付用!O16="個",5,)*10000+貼付用!P16</f>
        <v>0</v>
      </c>
      <c r="U14" s="1">
        <f>貼付用!Q16</f>
        <v>0</v>
      </c>
    </row>
    <row r="15" spans="1:37">
      <c r="A15">
        <v>14</v>
      </c>
      <c r="B15" s="17" t="s">
        <v>14</v>
      </c>
      <c r="C15">
        <f>IF(貼付用!I17="男",1,2)</f>
        <v>2</v>
      </c>
      <c r="D15">
        <f>貼付用!C17</f>
        <v>0</v>
      </c>
      <c r="E15">
        <f>貼付用!D17</f>
        <v>0</v>
      </c>
      <c r="F15" s="1" t="str">
        <f>貼付用!F17&amp;貼付用!G17&amp;貼付用!H17</f>
        <v/>
      </c>
      <c r="G15" s="16">
        <v>5</v>
      </c>
      <c r="H15" t="str">
        <f>貼付用!K17</f>
        <v/>
      </c>
      <c r="I15" t="e">
        <f>貼付用!V17</f>
        <v>#N/A</v>
      </c>
      <c r="K15">
        <f>貼付用!A17</f>
        <v>0</v>
      </c>
      <c r="L15">
        <f>貼付用!B17</f>
        <v>0</v>
      </c>
      <c r="Q15" s="2">
        <v>1</v>
      </c>
      <c r="R15" s="1">
        <f>IF(貼付用!L17="自",1,)*10000+IF(貼付用!L17="背",2,)*10000+IF(貼付用!L17="平",3,)*10000+IF(貼付用!L17="バ",4,)*10000+IF(貼付用!L17="個",5,)*10000+貼付用!M17</f>
        <v>0</v>
      </c>
      <c r="S15" s="1">
        <f>貼付用!N17</f>
        <v>0</v>
      </c>
      <c r="T15" s="1">
        <f>IF(貼付用!O17="自",1,)*10000+IF(貼付用!O17="背",2,)*10000+IF(貼付用!O17="平",3,)*10000+IF(貼付用!O17="バ",4,)*10000+IF(貼付用!O17="個",5,)*10000+貼付用!P17</f>
        <v>0</v>
      </c>
      <c r="U15" s="1">
        <f>貼付用!Q17</f>
        <v>0</v>
      </c>
    </row>
    <row r="16" spans="1:37">
      <c r="A16">
        <v>15</v>
      </c>
      <c r="B16" s="17" t="s">
        <v>14</v>
      </c>
      <c r="C16">
        <f>IF(貼付用!I18="男",1,2)</f>
        <v>2</v>
      </c>
      <c r="D16">
        <f>貼付用!C18</f>
        <v>0</v>
      </c>
      <c r="E16">
        <f>貼付用!D18</f>
        <v>0</v>
      </c>
      <c r="F16" s="1" t="str">
        <f>貼付用!F18&amp;貼付用!G18&amp;貼付用!H18</f>
        <v/>
      </c>
      <c r="G16" s="16">
        <v>5</v>
      </c>
      <c r="H16" t="str">
        <f>貼付用!K18</f>
        <v/>
      </c>
      <c r="I16" t="e">
        <f>貼付用!V18</f>
        <v>#N/A</v>
      </c>
      <c r="K16">
        <f>貼付用!A18</f>
        <v>0</v>
      </c>
      <c r="L16">
        <f>貼付用!B18</f>
        <v>0</v>
      </c>
      <c r="Q16" s="2">
        <v>1</v>
      </c>
      <c r="R16" s="1">
        <f>IF(貼付用!L18="自",1,)*10000+IF(貼付用!L18="背",2,)*10000+IF(貼付用!L18="平",3,)*10000+IF(貼付用!L18="バ",4,)*10000+IF(貼付用!L18="個",5,)*10000+貼付用!M18</f>
        <v>0</v>
      </c>
      <c r="S16" s="1">
        <f>貼付用!N18</f>
        <v>0</v>
      </c>
      <c r="T16" s="1">
        <f>IF(貼付用!O18="自",1,)*10000+IF(貼付用!O18="背",2,)*10000+IF(貼付用!O18="平",3,)*10000+IF(貼付用!O18="バ",4,)*10000+IF(貼付用!O18="個",5,)*10000+貼付用!P18</f>
        <v>0</v>
      </c>
      <c r="U16" s="1">
        <f>貼付用!Q18</f>
        <v>0</v>
      </c>
    </row>
    <row r="17" spans="1:21">
      <c r="A17">
        <v>16</v>
      </c>
      <c r="B17" s="17" t="s">
        <v>14</v>
      </c>
      <c r="C17">
        <f>IF(貼付用!I19="男",1,2)</f>
        <v>2</v>
      </c>
      <c r="D17">
        <f>貼付用!C19</f>
        <v>0</v>
      </c>
      <c r="E17">
        <f>貼付用!D19</f>
        <v>0</v>
      </c>
      <c r="F17" s="1" t="str">
        <f>貼付用!F19&amp;貼付用!G19&amp;貼付用!H19</f>
        <v/>
      </c>
      <c r="G17" s="16">
        <v>5</v>
      </c>
      <c r="H17" t="str">
        <f>貼付用!K19</f>
        <v/>
      </c>
      <c r="I17" t="e">
        <f>貼付用!V19</f>
        <v>#N/A</v>
      </c>
      <c r="K17">
        <f>貼付用!A19</f>
        <v>0</v>
      </c>
      <c r="L17">
        <f>貼付用!B19</f>
        <v>0</v>
      </c>
      <c r="Q17" s="2">
        <v>1</v>
      </c>
      <c r="R17" s="1">
        <f>IF(貼付用!L19="自",1,)*10000+IF(貼付用!L19="背",2,)*10000+IF(貼付用!L19="平",3,)*10000+IF(貼付用!L19="バ",4,)*10000+IF(貼付用!L19="個",5,)*10000+貼付用!M19</f>
        <v>0</v>
      </c>
      <c r="S17" s="1">
        <f>貼付用!N19</f>
        <v>0</v>
      </c>
      <c r="T17" s="1">
        <f>IF(貼付用!O19="自",1,)*10000+IF(貼付用!O19="背",2,)*10000+IF(貼付用!O19="平",3,)*10000+IF(貼付用!O19="バ",4,)*10000+IF(貼付用!O19="個",5,)*10000+貼付用!P19</f>
        <v>0</v>
      </c>
      <c r="U17" s="1">
        <f>貼付用!Q19</f>
        <v>0</v>
      </c>
    </row>
    <row r="18" spans="1:21">
      <c r="A18">
        <v>17</v>
      </c>
      <c r="B18" s="17" t="s">
        <v>14</v>
      </c>
      <c r="C18">
        <f>IF(貼付用!I20="男",1,2)</f>
        <v>2</v>
      </c>
      <c r="D18">
        <f>貼付用!C20</f>
        <v>0</v>
      </c>
      <c r="E18">
        <f>貼付用!D20</f>
        <v>0</v>
      </c>
      <c r="F18" s="1" t="str">
        <f>貼付用!F20&amp;貼付用!G20&amp;貼付用!H20</f>
        <v/>
      </c>
      <c r="G18" s="16">
        <v>5</v>
      </c>
      <c r="H18" t="str">
        <f>貼付用!K20</f>
        <v/>
      </c>
      <c r="I18" t="e">
        <f>貼付用!V20</f>
        <v>#N/A</v>
      </c>
      <c r="K18">
        <f>貼付用!A20</f>
        <v>0</v>
      </c>
      <c r="L18">
        <f>貼付用!B20</f>
        <v>0</v>
      </c>
      <c r="Q18" s="2">
        <v>1</v>
      </c>
      <c r="R18" s="1">
        <f>IF(貼付用!L20="自",1,)*10000+IF(貼付用!L20="背",2,)*10000+IF(貼付用!L20="平",3,)*10000+IF(貼付用!L20="バ",4,)*10000+IF(貼付用!L20="個",5,)*10000+貼付用!M20</f>
        <v>0</v>
      </c>
      <c r="S18" s="1">
        <f>貼付用!N20</f>
        <v>0</v>
      </c>
      <c r="T18" s="1">
        <f>IF(貼付用!O20="自",1,)*10000+IF(貼付用!O20="背",2,)*10000+IF(貼付用!O20="平",3,)*10000+IF(貼付用!O20="バ",4,)*10000+IF(貼付用!O20="個",5,)*10000+貼付用!P20</f>
        <v>0</v>
      </c>
      <c r="U18" s="1">
        <f>貼付用!Q20</f>
        <v>0</v>
      </c>
    </row>
    <row r="19" spans="1:21">
      <c r="A19">
        <v>18</v>
      </c>
      <c r="B19" s="17" t="s">
        <v>14</v>
      </c>
      <c r="C19">
        <f>IF(貼付用!I21="男",1,2)</f>
        <v>2</v>
      </c>
      <c r="D19">
        <f>貼付用!C21</f>
        <v>0</v>
      </c>
      <c r="E19">
        <f>貼付用!D21</f>
        <v>0</v>
      </c>
      <c r="F19" s="1" t="str">
        <f>貼付用!F21&amp;貼付用!G21&amp;貼付用!H21</f>
        <v/>
      </c>
      <c r="G19" s="16">
        <v>5</v>
      </c>
      <c r="H19" t="str">
        <f>貼付用!K21</f>
        <v/>
      </c>
      <c r="I19" t="e">
        <f>貼付用!V21</f>
        <v>#N/A</v>
      </c>
      <c r="K19">
        <f>貼付用!A21</f>
        <v>0</v>
      </c>
      <c r="L19">
        <f>貼付用!B21</f>
        <v>0</v>
      </c>
      <c r="Q19" s="2">
        <v>1</v>
      </c>
      <c r="R19" s="1">
        <f>IF(貼付用!L21="自",1,)*10000+IF(貼付用!L21="背",2,)*10000+IF(貼付用!L21="平",3,)*10000+IF(貼付用!L21="バ",4,)*10000+IF(貼付用!L21="個",5,)*10000+貼付用!M21</f>
        <v>0</v>
      </c>
      <c r="S19" s="1">
        <f>貼付用!N21</f>
        <v>0</v>
      </c>
      <c r="T19" s="1">
        <f>IF(貼付用!O21="自",1,)*10000+IF(貼付用!O21="背",2,)*10000+IF(貼付用!O21="平",3,)*10000+IF(貼付用!O21="バ",4,)*10000+IF(貼付用!O21="個",5,)*10000+貼付用!P21</f>
        <v>0</v>
      </c>
      <c r="U19" s="1">
        <f>貼付用!Q21</f>
        <v>0</v>
      </c>
    </row>
    <row r="20" spans="1:21">
      <c r="A20">
        <v>19</v>
      </c>
      <c r="B20" s="17" t="s">
        <v>14</v>
      </c>
      <c r="C20">
        <f>IF(貼付用!I22="男",1,2)</f>
        <v>2</v>
      </c>
      <c r="D20">
        <f>貼付用!C22</f>
        <v>0</v>
      </c>
      <c r="E20">
        <f>貼付用!D22</f>
        <v>0</v>
      </c>
      <c r="F20" s="1" t="str">
        <f>貼付用!F22&amp;貼付用!G22&amp;貼付用!H22</f>
        <v/>
      </c>
      <c r="G20" s="16">
        <v>5</v>
      </c>
      <c r="H20" t="str">
        <f>貼付用!K22</f>
        <v/>
      </c>
      <c r="I20" t="e">
        <f>貼付用!V22</f>
        <v>#N/A</v>
      </c>
      <c r="K20">
        <f>貼付用!A22</f>
        <v>0</v>
      </c>
      <c r="L20">
        <f>貼付用!B22</f>
        <v>0</v>
      </c>
      <c r="Q20" s="2">
        <v>1</v>
      </c>
      <c r="R20" s="1">
        <f>IF(貼付用!L22="自",1,)*10000+IF(貼付用!L22="背",2,)*10000+IF(貼付用!L22="平",3,)*10000+IF(貼付用!L22="バ",4,)*10000+IF(貼付用!L22="個",5,)*10000+貼付用!M22</f>
        <v>0</v>
      </c>
      <c r="S20" s="1">
        <f>貼付用!N22</f>
        <v>0</v>
      </c>
      <c r="T20" s="1">
        <f>IF(貼付用!O22="自",1,)*10000+IF(貼付用!O22="背",2,)*10000+IF(貼付用!O22="平",3,)*10000+IF(貼付用!O22="バ",4,)*10000+IF(貼付用!O22="個",5,)*10000+貼付用!P22</f>
        <v>0</v>
      </c>
      <c r="U20" s="1">
        <f>貼付用!Q22</f>
        <v>0</v>
      </c>
    </row>
    <row r="21" spans="1:21">
      <c r="A21">
        <v>20</v>
      </c>
      <c r="B21" s="17" t="s">
        <v>14</v>
      </c>
      <c r="C21">
        <f>IF(貼付用!I23="男",1,2)</f>
        <v>2</v>
      </c>
      <c r="D21">
        <f>貼付用!C23</f>
        <v>0</v>
      </c>
      <c r="E21">
        <f>貼付用!D23</f>
        <v>0</v>
      </c>
      <c r="F21" s="1" t="str">
        <f>貼付用!F23&amp;貼付用!G23&amp;貼付用!H23</f>
        <v/>
      </c>
      <c r="G21" s="16">
        <v>5</v>
      </c>
      <c r="H21" t="str">
        <f>貼付用!K23</f>
        <v/>
      </c>
      <c r="I21" t="e">
        <f>貼付用!V23</f>
        <v>#N/A</v>
      </c>
      <c r="K21">
        <f>貼付用!A23</f>
        <v>0</v>
      </c>
      <c r="L21">
        <f>貼付用!B23</f>
        <v>0</v>
      </c>
      <c r="Q21" s="2">
        <v>1</v>
      </c>
      <c r="R21" s="1">
        <f>IF(貼付用!L23="自",1,)*10000+IF(貼付用!L23="背",2,)*10000+IF(貼付用!L23="平",3,)*10000+IF(貼付用!L23="バ",4,)*10000+IF(貼付用!L23="個",5,)*10000+貼付用!M23</f>
        <v>0</v>
      </c>
      <c r="S21" s="1">
        <f>貼付用!N23</f>
        <v>0</v>
      </c>
      <c r="T21" s="1">
        <f>IF(貼付用!O23="自",1,)*10000+IF(貼付用!O23="背",2,)*10000+IF(貼付用!O23="平",3,)*10000+IF(貼付用!O23="バ",4,)*10000+IF(貼付用!O23="個",5,)*10000+貼付用!P23</f>
        <v>0</v>
      </c>
      <c r="U21" s="1">
        <f>貼付用!Q23</f>
        <v>0</v>
      </c>
    </row>
    <row r="22" spans="1:21">
      <c r="A22">
        <v>21</v>
      </c>
      <c r="B22" s="17" t="s">
        <v>14</v>
      </c>
      <c r="C22">
        <f>IF(貼付用!I24="男",1,2)</f>
        <v>2</v>
      </c>
      <c r="D22">
        <f>貼付用!C24</f>
        <v>0</v>
      </c>
      <c r="E22">
        <f>貼付用!D24</f>
        <v>0</v>
      </c>
      <c r="F22" s="1" t="str">
        <f>貼付用!F24&amp;貼付用!G24&amp;貼付用!H24</f>
        <v/>
      </c>
      <c r="G22" s="16">
        <v>5</v>
      </c>
      <c r="H22" t="str">
        <f>貼付用!K24</f>
        <v/>
      </c>
      <c r="I22" t="e">
        <f>貼付用!V24</f>
        <v>#N/A</v>
      </c>
      <c r="K22">
        <f>貼付用!A24</f>
        <v>0</v>
      </c>
      <c r="L22">
        <f>貼付用!B24</f>
        <v>0</v>
      </c>
      <c r="Q22" s="2">
        <v>1</v>
      </c>
      <c r="R22" s="1">
        <f>IF(貼付用!L24="自",1,)*10000+IF(貼付用!L24="背",2,)*10000+IF(貼付用!L24="平",3,)*10000+IF(貼付用!L24="バ",4,)*10000+IF(貼付用!L24="個",5,)*10000+貼付用!M24</f>
        <v>0</v>
      </c>
      <c r="S22" s="1">
        <f>貼付用!N24</f>
        <v>0</v>
      </c>
      <c r="T22" s="1">
        <f>IF(貼付用!O24="自",1,)*10000+IF(貼付用!O24="背",2,)*10000+IF(貼付用!O24="平",3,)*10000+IF(貼付用!O24="バ",4,)*10000+IF(貼付用!O24="個",5,)*10000+貼付用!P24</f>
        <v>0</v>
      </c>
      <c r="U22" s="1">
        <f>貼付用!Q24</f>
        <v>0</v>
      </c>
    </row>
    <row r="23" spans="1:21">
      <c r="A23">
        <v>22</v>
      </c>
      <c r="B23" s="17" t="s">
        <v>14</v>
      </c>
      <c r="C23">
        <f>IF(貼付用!I25="男",1,2)</f>
        <v>2</v>
      </c>
      <c r="D23">
        <f>貼付用!C25</f>
        <v>0</v>
      </c>
      <c r="E23">
        <f>貼付用!D25</f>
        <v>0</v>
      </c>
      <c r="F23" s="1" t="str">
        <f>貼付用!F25&amp;貼付用!G25&amp;貼付用!H25</f>
        <v/>
      </c>
      <c r="G23" s="16">
        <v>5</v>
      </c>
      <c r="H23" t="str">
        <f>貼付用!K25</f>
        <v/>
      </c>
      <c r="I23" t="e">
        <f>貼付用!V25</f>
        <v>#N/A</v>
      </c>
      <c r="K23">
        <f>貼付用!A25</f>
        <v>0</v>
      </c>
      <c r="L23">
        <f>貼付用!B25</f>
        <v>0</v>
      </c>
      <c r="Q23" s="2">
        <v>1</v>
      </c>
      <c r="R23" s="1">
        <f>IF(貼付用!L25="自",1,)*10000+IF(貼付用!L25="背",2,)*10000+IF(貼付用!L25="平",3,)*10000+IF(貼付用!L25="バ",4,)*10000+IF(貼付用!L25="個",5,)*10000+貼付用!M25</f>
        <v>0</v>
      </c>
      <c r="S23" s="1">
        <f>貼付用!N25</f>
        <v>0</v>
      </c>
      <c r="T23" s="1">
        <f>IF(貼付用!O25="自",1,)*10000+IF(貼付用!O25="背",2,)*10000+IF(貼付用!O25="平",3,)*10000+IF(貼付用!O25="バ",4,)*10000+IF(貼付用!O25="個",5,)*10000+貼付用!P25</f>
        <v>0</v>
      </c>
      <c r="U23" s="1">
        <f>貼付用!Q25</f>
        <v>0</v>
      </c>
    </row>
    <row r="24" spans="1:21">
      <c r="A24">
        <v>23</v>
      </c>
      <c r="B24" s="17" t="s">
        <v>14</v>
      </c>
      <c r="C24">
        <f>IF(貼付用!I26="男",1,2)</f>
        <v>2</v>
      </c>
      <c r="D24">
        <f>貼付用!C26</f>
        <v>0</v>
      </c>
      <c r="E24">
        <f>貼付用!D26</f>
        <v>0</v>
      </c>
      <c r="F24" s="1" t="str">
        <f>貼付用!F26&amp;貼付用!G26&amp;貼付用!H26</f>
        <v/>
      </c>
      <c r="G24" s="16">
        <v>5</v>
      </c>
      <c r="H24" t="str">
        <f>貼付用!K26</f>
        <v/>
      </c>
      <c r="I24" t="e">
        <f>貼付用!V26</f>
        <v>#N/A</v>
      </c>
      <c r="K24">
        <f>貼付用!A26</f>
        <v>0</v>
      </c>
      <c r="L24">
        <f>貼付用!B26</f>
        <v>0</v>
      </c>
      <c r="Q24" s="2">
        <v>1</v>
      </c>
      <c r="R24" s="1">
        <f>IF(貼付用!L26="自",1,)*10000+IF(貼付用!L26="背",2,)*10000+IF(貼付用!L26="平",3,)*10000+IF(貼付用!L26="バ",4,)*10000+IF(貼付用!L26="個",5,)*10000+貼付用!M26</f>
        <v>0</v>
      </c>
      <c r="S24" s="1">
        <f>貼付用!N26</f>
        <v>0</v>
      </c>
      <c r="T24" s="1">
        <f>IF(貼付用!O26="自",1,)*10000+IF(貼付用!O26="背",2,)*10000+IF(貼付用!O26="平",3,)*10000+IF(貼付用!O26="バ",4,)*10000+IF(貼付用!O26="個",5,)*10000+貼付用!P26</f>
        <v>0</v>
      </c>
      <c r="U24" s="1">
        <f>貼付用!Q26</f>
        <v>0</v>
      </c>
    </row>
    <row r="25" spans="1:21">
      <c r="A25">
        <v>24</v>
      </c>
      <c r="B25" s="17" t="s">
        <v>14</v>
      </c>
      <c r="C25">
        <f>IF(貼付用!I27="男",1,2)</f>
        <v>2</v>
      </c>
      <c r="D25">
        <f>貼付用!C27</f>
        <v>0</v>
      </c>
      <c r="E25">
        <f>貼付用!D27</f>
        <v>0</v>
      </c>
      <c r="F25" s="1" t="str">
        <f>貼付用!F27&amp;貼付用!G27&amp;貼付用!H27</f>
        <v/>
      </c>
      <c r="G25" s="16">
        <v>5</v>
      </c>
      <c r="H25" t="str">
        <f>貼付用!K27</f>
        <v/>
      </c>
      <c r="I25" t="e">
        <f>貼付用!V27</f>
        <v>#N/A</v>
      </c>
      <c r="K25">
        <f>貼付用!A27</f>
        <v>0</v>
      </c>
      <c r="L25">
        <f>貼付用!B27</f>
        <v>0</v>
      </c>
      <c r="Q25" s="2">
        <v>1</v>
      </c>
      <c r="R25" s="1">
        <f>IF(貼付用!L27="自",1,)*10000+IF(貼付用!L27="背",2,)*10000+IF(貼付用!L27="平",3,)*10000+IF(貼付用!L27="バ",4,)*10000+IF(貼付用!L27="個",5,)*10000+貼付用!M27</f>
        <v>0</v>
      </c>
      <c r="S25" s="1">
        <f>貼付用!N27</f>
        <v>0</v>
      </c>
      <c r="T25" s="1">
        <f>IF(貼付用!O27="自",1,)*10000+IF(貼付用!O27="背",2,)*10000+IF(貼付用!O27="平",3,)*10000+IF(貼付用!O27="バ",4,)*10000+IF(貼付用!O27="個",5,)*10000+貼付用!P27</f>
        <v>0</v>
      </c>
      <c r="U25" s="1">
        <f>貼付用!Q27</f>
        <v>0</v>
      </c>
    </row>
    <row r="26" spans="1:21">
      <c r="A26">
        <v>25</v>
      </c>
      <c r="B26" s="17" t="s">
        <v>14</v>
      </c>
      <c r="C26">
        <f>IF(貼付用!I28="男",1,2)</f>
        <v>2</v>
      </c>
      <c r="D26">
        <f>貼付用!C28</f>
        <v>0</v>
      </c>
      <c r="E26">
        <f>貼付用!D28</f>
        <v>0</v>
      </c>
      <c r="F26" s="1" t="str">
        <f>貼付用!F28&amp;貼付用!G28&amp;貼付用!H28</f>
        <v/>
      </c>
      <c r="G26" s="16">
        <v>5</v>
      </c>
      <c r="H26" t="str">
        <f>貼付用!K28</f>
        <v/>
      </c>
      <c r="I26" t="e">
        <f>貼付用!V28</f>
        <v>#N/A</v>
      </c>
      <c r="K26">
        <f>貼付用!A28</f>
        <v>0</v>
      </c>
      <c r="L26">
        <f>貼付用!B28</f>
        <v>0</v>
      </c>
      <c r="Q26" s="2">
        <v>1</v>
      </c>
      <c r="R26" s="1">
        <f>IF(貼付用!L28="自",1,)*10000+IF(貼付用!L28="背",2,)*10000+IF(貼付用!L28="平",3,)*10000+IF(貼付用!L28="バ",4,)*10000+IF(貼付用!L28="個",5,)*10000+貼付用!M28</f>
        <v>0</v>
      </c>
      <c r="S26" s="1">
        <f>貼付用!N28</f>
        <v>0</v>
      </c>
      <c r="T26" s="1">
        <f>IF(貼付用!O28="自",1,)*10000+IF(貼付用!O28="背",2,)*10000+IF(貼付用!O28="平",3,)*10000+IF(貼付用!O28="バ",4,)*10000+IF(貼付用!O28="個",5,)*10000+貼付用!P28</f>
        <v>0</v>
      </c>
      <c r="U26" s="1">
        <f>貼付用!Q28</f>
        <v>0</v>
      </c>
    </row>
    <row r="27" spans="1:21">
      <c r="A27">
        <v>26</v>
      </c>
      <c r="B27" s="17" t="s">
        <v>14</v>
      </c>
      <c r="C27">
        <f>IF(貼付用!I29="男",1,2)</f>
        <v>2</v>
      </c>
      <c r="D27">
        <f>貼付用!C29</f>
        <v>0</v>
      </c>
      <c r="E27">
        <f>貼付用!D29</f>
        <v>0</v>
      </c>
      <c r="F27" s="1" t="str">
        <f>貼付用!F29&amp;貼付用!G29&amp;貼付用!H29</f>
        <v/>
      </c>
      <c r="G27" s="16">
        <v>5</v>
      </c>
      <c r="H27" t="str">
        <f>貼付用!K29</f>
        <v/>
      </c>
      <c r="I27" t="e">
        <f>貼付用!V29</f>
        <v>#N/A</v>
      </c>
      <c r="K27">
        <f>貼付用!A29</f>
        <v>0</v>
      </c>
      <c r="L27">
        <f>貼付用!B29</f>
        <v>0</v>
      </c>
      <c r="Q27" s="2">
        <v>1</v>
      </c>
      <c r="R27" s="1">
        <f>IF(貼付用!L29="自",1,)*10000+IF(貼付用!L29="背",2,)*10000+IF(貼付用!L29="平",3,)*10000+IF(貼付用!L29="バ",4,)*10000+IF(貼付用!L29="個",5,)*10000+貼付用!M29</f>
        <v>0</v>
      </c>
      <c r="S27" s="1">
        <f>貼付用!N29</f>
        <v>0</v>
      </c>
      <c r="T27" s="1">
        <f>IF(貼付用!O29="自",1,)*10000+IF(貼付用!O29="背",2,)*10000+IF(貼付用!O29="平",3,)*10000+IF(貼付用!O29="バ",4,)*10000+IF(貼付用!O29="個",5,)*10000+貼付用!P29</f>
        <v>0</v>
      </c>
      <c r="U27" s="1">
        <f>貼付用!Q29</f>
        <v>0</v>
      </c>
    </row>
    <row r="28" spans="1:21">
      <c r="A28">
        <v>27</v>
      </c>
      <c r="B28" s="17" t="s">
        <v>14</v>
      </c>
      <c r="C28">
        <f>IF(貼付用!I30="男",1,2)</f>
        <v>2</v>
      </c>
      <c r="D28">
        <f>貼付用!C30</f>
        <v>0</v>
      </c>
      <c r="E28">
        <f>貼付用!D30</f>
        <v>0</v>
      </c>
      <c r="F28" s="1" t="str">
        <f>貼付用!F30&amp;貼付用!G30&amp;貼付用!H30</f>
        <v/>
      </c>
      <c r="G28" s="16">
        <v>5</v>
      </c>
      <c r="H28" t="str">
        <f>貼付用!K30</f>
        <v/>
      </c>
      <c r="I28" t="e">
        <f>貼付用!V30</f>
        <v>#N/A</v>
      </c>
      <c r="K28">
        <f>貼付用!A30</f>
        <v>0</v>
      </c>
      <c r="L28">
        <f>貼付用!B30</f>
        <v>0</v>
      </c>
      <c r="Q28" s="2">
        <v>1</v>
      </c>
      <c r="R28" s="1">
        <f>IF(貼付用!L30="自",1,)*10000+IF(貼付用!L30="背",2,)*10000+IF(貼付用!L30="平",3,)*10000+IF(貼付用!L30="バ",4,)*10000+IF(貼付用!L30="個",5,)*10000+貼付用!M30</f>
        <v>0</v>
      </c>
      <c r="S28" s="1">
        <f>貼付用!N30</f>
        <v>0</v>
      </c>
      <c r="T28" s="1">
        <f>IF(貼付用!O30="自",1,)*10000+IF(貼付用!O30="背",2,)*10000+IF(貼付用!O30="平",3,)*10000+IF(貼付用!O30="バ",4,)*10000+IF(貼付用!O30="個",5,)*10000+貼付用!P30</f>
        <v>0</v>
      </c>
      <c r="U28" s="1">
        <f>貼付用!Q30</f>
        <v>0</v>
      </c>
    </row>
    <row r="29" spans="1:21">
      <c r="A29">
        <v>28</v>
      </c>
      <c r="B29" s="17" t="s">
        <v>14</v>
      </c>
      <c r="C29">
        <f>IF(貼付用!I31="男",1,2)</f>
        <v>2</v>
      </c>
      <c r="D29">
        <f>貼付用!C31</f>
        <v>0</v>
      </c>
      <c r="E29">
        <f>貼付用!D31</f>
        <v>0</v>
      </c>
      <c r="F29" s="1" t="str">
        <f>貼付用!F31&amp;貼付用!G31&amp;貼付用!H31</f>
        <v/>
      </c>
      <c r="G29" s="16">
        <v>5</v>
      </c>
      <c r="H29" t="str">
        <f>貼付用!K31</f>
        <v/>
      </c>
      <c r="I29" t="e">
        <f>貼付用!V31</f>
        <v>#N/A</v>
      </c>
      <c r="K29">
        <f>貼付用!A31</f>
        <v>0</v>
      </c>
      <c r="L29">
        <f>貼付用!B31</f>
        <v>0</v>
      </c>
      <c r="Q29" s="2">
        <v>1</v>
      </c>
      <c r="R29" s="1">
        <f>IF(貼付用!L31="自",1,)*10000+IF(貼付用!L31="背",2,)*10000+IF(貼付用!L31="平",3,)*10000+IF(貼付用!L31="バ",4,)*10000+IF(貼付用!L31="個",5,)*10000+貼付用!M31</f>
        <v>0</v>
      </c>
      <c r="S29" s="1">
        <f>貼付用!N31</f>
        <v>0</v>
      </c>
      <c r="T29" s="1">
        <f>IF(貼付用!O31="自",1,)*10000+IF(貼付用!O31="背",2,)*10000+IF(貼付用!O31="平",3,)*10000+IF(貼付用!O31="バ",4,)*10000+IF(貼付用!O31="個",5,)*10000+貼付用!P31</f>
        <v>0</v>
      </c>
      <c r="U29" s="1">
        <f>貼付用!Q31</f>
        <v>0</v>
      </c>
    </row>
    <row r="30" spans="1:21">
      <c r="A30">
        <v>29</v>
      </c>
      <c r="B30" s="17" t="s">
        <v>14</v>
      </c>
      <c r="C30">
        <f>IF(貼付用!I32="男",1,2)</f>
        <v>2</v>
      </c>
      <c r="D30">
        <f>貼付用!C32</f>
        <v>0</v>
      </c>
      <c r="E30">
        <f>貼付用!D32</f>
        <v>0</v>
      </c>
      <c r="F30" s="1" t="str">
        <f>貼付用!F32&amp;貼付用!G32&amp;貼付用!H32</f>
        <v/>
      </c>
      <c r="G30" s="16">
        <v>5</v>
      </c>
      <c r="H30" t="str">
        <f>貼付用!K32</f>
        <v/>
      </c>
      <c r="I30" t="e">
        <f>貼付用!V32</f>
        <v>#N/A</v>
      </c>
      <c r="K30">
        <f>貼付用!A32</f>
        <v>0</v>
      </c>
      <c r="L30">
        <f>貼付用!B32</f>
        <v>0</v>
      </c>
      <c r="Q30" s="2">
        <v>1</v>
      </c>
      <c r="R30" s="1">
        <f>IF(貼付用!L32="自",1,)*10000+IF(貼付用!L32="背",2,)*10000+IF(貼付用!L32="平",3,)*10000+IF(貼付用!L32="バ",4,)*10000+IF(貼付用!L32="個",5,)*10000+貼付用!M32</f>
        <v>0</v>
      </c>
      <c r="S30" s="1">
        <f>貼付用!N32</f>
        <v>0</v>
      </c>
      <c r="T30" s="1">
        <f>IF(貼付用!O32="自",1,)*10000+IF(貼付用!O32="背",2,)*10000+IF(貼付用!O32="平",3,)*10000+IF(貼付用!O32="バ",4,)*10000+IF(貼付用!O32="個",5,)*10000+貼付用!P32</f>
        <v>0</v>
      </c>
      <c r="U30" s="1">
        <f>貼付用!Q32</f>
        <v>0</v>
      </c>
    </row>
    <row r="31" spans="1:21">
      <c r="A31">
        <v>30</v>
      </c>
      <c r="B31" s="17" t="s">
        <v>14</v>
      </c>
      <c r="C31">
        <f>IF(貼付用!I33="男",1,2)</f>
        <v>2</v>
      </c>
      <c r="D31">
        <f>貼付用!C33</f>
        <v>0</v>
      </c>
      <c r="E31">
        <f>貼付用!D33</f>
        <v>0</v>
      </c>
      <c r="F31" s="1" t="str">
        <f>貼付用!F33&amp;貼付用!G33&amp;貼付用!H33</f>
        <v/>
      </c>
      <c r="G31" s="16">
        <v>5</v>
      </c>
      <c r="H31" t="str">
        <f>貼付用!K33</f>
        <v/>
      </c>
      <c r="I31" t="e">
        <f>貼付用!V33</f>
        <v>#N/A</v>
      </c>
      <c r="K31">
        <f>貼付用!A33</f>
        <v>0</v>
      </c>
      <c r="L31">
        <f>貼付用!B33</f>
        <v>0</v>
      </c>
      <c r="Q31" s="2">
        <v>1</v>
      </c>
      <c r="R31" s="1">
        <f>IF(貼付用!L33="自",1,)*10000+IF(貼付用!L33="背",2,)*10000+IF(貼付用!L33="平",3,)*10000+IF(貼付用!L33="バ",4,)*10000+IF(貼付用!L33="個",5,)*10000+貼付用!M33</f>
        <v>0</v>
      </c>
      <c r="S31" s="1">
        <f>貼付用!N33</f>
        <v>0</v>
      </c>
      <c r="T31" s="1">
        <f>IF(貼付用!O33="自",1,)*10000+IF(貼付用!O33="背",2,)*10000+IF(貼付用!O33="平",3,)*10000+IF(貼付用!O33="バ",4,)*10000+IF(貼付用!O33="個",5,)*10000+貼付用!P33</f>
        <v>0</v>
      </c>
      <c r="U31" s="1">
        <f>貼付用!Q33</f>
        <v>0</v>
      </c>
    </row>
    <row r="32" spans="1:21">
      <c r="A32">
        <v>31</v>
      </c>
      <c r="B32" s="17" t="s">
        <v>14</v>
      </c>
      <c r="C32">
        <f>IF(貼付用!I34="男",1,2)</f>
        <v>2</v>
      </c>
      <c r="D32">
        <f>貼付用!C34</f>
        <v>0</v>
      </c>
      <c r="E32">
        <f>貼付用!D34</f>
        <v>0</v>
      </c>
      <c r="F32" s="1" t="str">
        <f>貼付用!F34&amp;貼付用!G34&amp;貼付用!H34</f>
        <v/>
      </c>
      <c r="G32" s="16">
        <v>5</v>
      </c>
      <c r="H32" t="str">
        <f>貼付用!K34</f>
        <v/>
      </c>
      <c r="I32" t="e">
        <f>貼付用!V34</f>
        <v>#N/A</v>
      </c>
      <c r="K32">
        <f>貼付用!A34</f>
        <v>0</v>
      </c>
      <c r="L32">
        <f>貼付用!B34</f>
        <v>0</v>
      </c>
      <c r="Q32" s="2">
        <v>1</v>
      </c>
      <c r="R32" s="1">
        <f>IF(貼付用!L34="自",1,)*10000+IF(貼付用!L34="背",2,)*10000+IF(貼付用!L34="平",3,)*10000+IF(貼付用!L34="バ",4,)*10000+IF(貼付用!L34="個",5,)*10000+貼付用!M34</f>
        <v>0</v>
      </c>
      <c r="S32" s="1">
        <f>貼付用!N34</f>
        <v>0</v>
      </c>
      <c r="T32" s="1">
        <f>IF(貼付用!O34="自",1,)*10000+IF(貼付用!O34="背",2,)*10000+IF(貼付用!O34="平",3,)*10000+IF(貼付用!O34="バ",4,)*10000+IF(貼付用!O34="個",5,)*10000+貼付用!P34</f>
        <v>0</v>
      </c>
      <c r="U32" s="1">
        <f>貼付用!Q34</f>
        <v>0</v>
      </c>
    </row>
    <row r="33" spans="1:21">
      <c r="A33">
        <v>32</v>
      </c>
      <c r="B33" s="17" t="s">
        <v>14</v>
      </c>
      <c r="C33">
        <f>IF(貼付用!I35="男",1,2)</f>
        <v>2</v>
      </c>
      <c r="D33">
        <f>貼付用!C35</f>
        <v>0</v>
      </c>
      <c r="E33">
        <f>貼付用!D35</f>
        <v>0</v>
      </c>
      <c r="F33" s="1" t="str">
        <f>貼付用!F35&amp;貼付用!G35&amp;貼付用!H35</f>
        <v/>
      </c>
      <c r="G33" s="16">
        <v>5</v>
      </c>
      <c r="H33" t="str">
        <f>貼付用!K35</f>
        <v/>
      </c>
      <c r="I33" t="e">
        <f>貼付用!V35</f>
        <v>#N/A</v>
      </c>
      <c r="K33">
        <f>貼付用!A35</f>
        <v>0</v>
      </c>
      <c r="L33">
        <f>貼付用!B35</f>
        <v>0</v>
      </c>
      <c r="Q33" s="2">
        <v>1</v>
      </c>
      <c r="R33" s="1">
        <f>IF(貼付用!L35="自",1,)*10000+IF(貼付用!L35="背",2,)*10000+IF(貼付用!L35="平",3,)*10000+IF(貼付用!L35="バ",4,)*10000+IF(貼付用!L35="個",5,)*10000+貼付用!M35</f>
        <v>0</v>
      </c>
      <c r="S33" s="1">
        <f>貼付用!N35</f>
        <v>0</v>
      </c>
      <c r="T33" s="1">
        <f>IF(貼付用!O35="自",1,)*10000+IF(貼付用!O35="背",2,)*10000+IF(貼付用!O35="平",3,)*10000+IF(貼付用!O35="バ",4,)*10000+IF(貼付用!O35="個",5,)*10000+貼付用!P35</f>
        <v>0</v>
      </c>
      <c r="U33" s="1">
        <f>貼付用!Q35</f>
        <v>0</v>
      </c>
    </row>
    <row r="34" spans="1:21">
      <c r="A34">
        <v>33</v>
      </c>
      <c r="B34" s="17" t="s">
        <v>14</v>
      </c>
      <c r="C34">
        <f>IF(貼付用!I36="男",1,2)</f>
        <v>2</v>
      </c>
      <c r="D34">
        <f>貼付用!C36</f>
        <v>0</v>
      </c>
      <c r="E34">
        <f>貼付用!D36</f>
        <v>0</v>
      </c>
      <c r="F34" s="1" t="str">
        <f>貼付用!F36&amp;貼付用!G36&amp;貼付用!H36</f>
        <v/>
      </c>
      <c r="G34" s="16">
        <v>5</v>
      </c>
      <c r="H34" t="str">
        <f>貼付用!K36</f>
        <v/>
      </c>
      <c r="I34" t="e">
        <f>貼付用!V36</f>
        <v>#N/A</v>
      </c>
      <c r="K34">
        <f>貼付用!A36</f>
        <v>0</v>
      </c>
      <c r="L34">
        <f>貼付用!B36</f>
        <v>0</v>
      </c>
      <c r="Q34" s="2">
        <v>1</v>
      </c>
      <c r="R34" s="1">
        <f>IF(貼付用!L36="自",1,)*10000+IF(貼付用!L36="背",2,)*10000+IF(貼付用!L36="平",3,)*10000+IF(貼付用!L36="バ",4,)*10000+IF(貼付用!L36="個",5,)*10000+貼付用!M36</f>
        <v>0</v>
      </c>
      <c r="S34" s="1">
        <f>貼付用!N36</f>
        <v>0</v>
      </c>
      <c r="T34" s="1">
        <f>IF(貼付用!O36="自",1,)*10000+IF(貼付用!O36="背",2,)*10000+IF(貼付用!O36="平",3,)*10000+IF(貼付用!O36="バ",4,)*10000+IF(貼付用!O36="個",5,)*10000+貼付用!P36</f>
        <v>0</v>
      </c>
      <c r="U34" s="1">
        <f>貼付用!Q36</f>
        <v>0</v>
      </c>
    </row>
    <row r="35" spans="1:21">
      <c r="A35">
        <v>34</v>
      </c>
      <c r="B35" s="17" t="s">
        <v>14</v>
      </c>
      <c r="C35">
        <f>IF(貼付用!I37="男",1,2)</f>
        <v>2</v>
      </c>
      <c r="D35">
        <f>貼付用!C37</f>
        <v>0</v>
      </c>
      <c r="E35">
        <f>貼付用!D37</f>
        <v>0</v>
      </c>
      <c r="F35" s="1" t="str">
        <f>貼付用!F37&amp;貼付用!G37&amp;貼付用!H37</f>
        <v/>
      </c>
      <c r="G35" s="16">
        <v>5</v>
      </c>
      <c r="H35" t="str">
        <f>貼付用!K37</f>
        <v/>
      </c>
      <c r="I35" t="e">
        <f>貼付用!V37</f>
        <v>#N/A</v>
      </c>
      <c r="K35">
        <f>貼付用!A37</f>
        <v>0</v>
      </c>
      <c r="L35">
        <f>貼付用!B37</f>
        <v>0</v>
      </c>
      <c r="Q35" s="2">
        <v>1</v>
      </c>
      <c r="R35" s="1">
        <f>IF(貼付用!L37="自",1,)*10000+IF(貼付用!L37="背",2,)*10000+IF(貼付用!L37="平",3,)*10000+IF(貼付用!L37="バ",4,)*10000+IF(貼付用!L37="個",5,)*10000+貼付用!M37</f>
        <v>0</v>
      </c>
      <c r="S35" s="1">
        <f>貼付用!N37</f>
        <v>0</v>
      </c>
      <c r="T35" s="1">
        <f>IF(貼付用!O37="自",1,)*10000+IF(貼付用!O37="背",2,)*10000+IF(貼付用!O37="平",3,)*10000+IF(貼付用!O37="バ",4,)*10000+IF(貼付用!O37="個",5,)*10000+貼付用!P37</f>
        <v>0</v>
      </c>
      <c r="U35" s="1">
        <f>貼付用!Q37</f>
        <v>0</v>
      </c>
    </row>
    <row r="36" spans="1:21">
      <c r="A36">
        <v>35</v>
      </c>
      <c r="B36" s="17" t="s">
        <v>14</v>
      </c>
      <c r="C36">
        <f>IF(貼付用!I38="男",1,2)</f>
        <v>2</v>
      </c>
      <c r="D36">
        <f>貼付用!C38</f>
        <v>0</v>
      </c>
      <c r="E36">
        <f>貼付用!D38</f>
        <v>0</v>
      </c>
      <c r="F36" s="1" t="str">
        <f>貼付用!F38&amp;貼付用!G38&amp;貼付用!H38</f>
        <v/>
      </c>
      <c r="G36" s="16">
        <v>5</v>
      </c>
      <c r="H36" t="str">
        <f>貼付用!K38</f>
        <v/>
      </c>
      <c r="I36" t="e">
        <f>貼付用!V38</f>
        <v>#N/A</v>
      </c>
      <c r="K36">
        <f>貼付用!A38</f>
        <v>0</v>
      </c>
      <c r="L36">
        <f>貼付用!B38</f>
        <v>0</v>
      </c>
      <c r="Q36" s="2">
        <v>1</v>
      </c>
      <c r="R36" s="1">
        <f>IF(貼付用!L38="自",1,)*10000+IF(貼付用!L38="背",2,)*10000+IF(貼付用!L38="平",3,)*10000+IF(貼付用!L38="バ",4,)*10000+IF(貼付用!L38="個",5,)*10000+貼付用!M38</f>
        <v>0</v>
      </c>
      <c r="S36" s="1">
        <f>貼付用!N38</f>
        <v>0</v>
      </c>
      <c r="T36" s="1">
        <f>IF(貼付用!O38="自",1,)*10000+IF(貼付用!O38="背",2,)*10000+IF(貼付用!O38="平",3,)*10000+IF(貼付用!O38="バ",4,)*10000+IF(貼付用!O38="個",5,)*10000+貼付用!P38</f>
        <v>0</v>
      </c>
      <c r="U36" s="1">
        <f>貼付用!Q38</f>
        <v>0</v>
      </c>
    </row>
    <row r="37" spans="1:21">
      <c r="A37">
        <v>36</v>
      </c>
      <c r="B37" s="17" t="s">
        <v>14</v>
      </c>
      <c r="C37">
        <f>IF(貼付用!I39="男",1,2)</f>
        <v>2</v>
      </c>
      <c r="D37">
        <f>貼付用!C39</f>
        <v>0</v>
      </c>
      <c r="E37">
        <f>貼付用!D39</f>
        <v>0</v>
      </c>
      <c r="F37" s="1" t="str">
        <f>貼付用!F39&amp;貼付用!G39&amp;貼付用!H39</f>
        <v/>
      </c>
      <c r="G37" s="16">
        <v>5</v>
      </c>
      <c r="H37" t="str">
        <f>貼付用!K39</f>
        <v/>
      </c>
      <c r="I37" t="e">
        <f>貼付用!V39</f>
        <v>#N/A</v>
      </c>
      <c r="K37">
        <f>貼付用!A39</f>
        <v>0</v>
      </c>
      <c r="L37">
        <f>貼付用!B39</f>
        <v>0</v>
      </c>
      <c r="Q37" s="2">
        <v>1</v>
      </c>
      <c r="R37" s="1">
        <f>IF(貼付用!L39="自",1,)*10000+IF(貼付用!L39="背",2,)*10000+IF(貼付用!L39="平",3,)*10000+IF(貼付用!L39="バ",4,)*10000+IF(貼付用!L39="個",5,)*10000+貼付用!M39</f>
        <v>0</v>
      </c>
      <c r="S37" s="1">
        <f>貼付用!N39</f>
        <v>0</v>
      </c>
      <c r="T37" s="1">
        <f>IF(貼付用!O39="自",1,)*10000+IF(貼付用!O39="背",2,)*10000+IF(貼付用!O39="平",3,)*10000+IF(貼付用!O39="バ",4,)*10000+IF(貼付用!O39="個",5,)*10000+貼付用!P39</f>
        <v>0</v>
      </c>
      <c r="U37" s="1">
        <f>貼付用!Q39</f>
        <v>0</v>
      </c>
    </row>
    <row r="38" spans="1:21">
      <c r="A38">
        <v>37</v>
      </c>
      <c r="B38" s="17" t="s">
        <v>14</v>
      </c>
      <c r="C38">
        <f>IF(貼付用!I40="男",1,2)</f>
        <v>2</v>
      </c>
      <c r="D38">
        <f>貼付用!C40</f>
        <v>0</v>
      </c>
      <c r="E38">
        <f>貼付用!D40</f>
        <v>0</v>
      </c>
      <c r="F38" s="1" t="str">
        <f>貼付用!F40&amp;貼付用!G40&amp;貼付用!H40</f>
        <v/>
      </c>
      <c r="G38" s="16">
        <v>5</v>
      </c>
      <c r="H38" t="str">
        <f>貼付用!K40</f>
        <v/>
      </c>
      <c r="I38" t="e">
        <f>貼付用!V40</f>
        <v>#N/A</v>
      </c>
      <c r="K38">
        <f>貼付用!A40</f>
        <v>0</v>
      </c>
      <c r="L38">
        <f>貼付用!B40</f>
        <v>0</v>
      </c>
      <c r="Q38" s="2">
        <v>1</v>
      </c>
      <c r="R38" s="1">
        <f>IF(貼付用!L40="自",1,)*10000+IF(貼付用!L40="背",2,)*10000+IF(貼付用!L40="平",3,)*10000+IF(貼付用!L40="バ",4,)*10000+IF(貼付用!L40="個",5,)*10000+貼付用!M40</f>
        <v>0</v>
      </c>
      <c r="S38" s="1">
        <f>貼付用!N40</f>
        <v>0</v>
      </c>
      <c r="T38" s="1">
        <f>IF(貼付用!O40="自",1,)*10000+IF(貼付用!O40="背",2,)*10000+IF(貼付用!O40="平",3,)*10000+IF(貼付用!O40="バ",4,)*10000+IF(貼付用!O40="個",5,)*10000+貼付用!P40</f>
        <v>0</v>
      </c>
      <c r="U38" s="1">
        <f>貼付用!Q40</f>
        <v>0</v>
      </c>
    </row>
    <row r="39" spans="1:21">
      <c r="A39">
        <v>38</v>
      </c>
      <c r="B39" s="17" t="s">
        <v>14</v>
      </c>
      <c r="C39">
        <f>IF(貼付用!I41="男",1,2)</f>
        <v>2</v>
      </c>
      <c r="D39">
        <f>貼付用!C41</f>
        <v>0</v>
      </c>
      <c r="E39">
        <f>貼付用!D41</f>
        <v>0</v>
      </c>
      <c r="F39" s="1" t="str">
        <f>貼付用!F41&amp;貼付用!G41&amp;貼付用!H41</f>
        <v/>
      </c>
      <c r="G39" s="16">
        <v>5</v>
      </c>
      <c r="H39" t="str">
        <f>貼付用!K41</f>
        <v/>
      </c>
      <c r="I39" t="e">
        <f>貼付用!V41</f>
        <v>#N/A</v>
      </c>
      <c r="K39">
        <f>貼付用!A41</f>
        <v>0</v>
      </c>
      <c r="L39">
        <f>貼付用!B41</f>
        <v>0</v>
      </c>
      <c r="Q39" s="2">
        <v>1</v>
      </c>
      <c r="R39" s="1">
        <f>IF(貼付用!L41="自",1,)*10000+IF(貼付用!L41="背",2,)*10000+IF(貼付用!L41="平",3,)*10000+IF(貼付用!L41="バ",4,)*10000+IF(貼付用!L41="個",5,)*10000+貼付用!M41</f>
        <v>0</v>
      </c>
      <c r="S39" s="1">
        <f>貼付用!N41</f>
        <v>0</v>
      </c>
      <c r="T39" s="1">
        <f>IF(貼付用!O41="自",1,)*10000+IF(貼付用!O41="背",2,)*10000+IF(貼付用!O41="平",3,)*10000+IF(貼付用!O41="バ",4,)*10000+IF(貼付用!O41="個",5,)*10000+貼付用!P41</f>
        <v>0</v>
      </c>
      <c r="U39" s="1">
        <f>貼付用!Q41</f>
        <v>0</v>
      </c>
    </row>
    <row r="40" spans="1:21">
      <c r="A40">
        <v>39</v>
      </c>
      <c r="B40" s="17" t="s">
        <v>14</v>
      </c>
      <c r="C40">
        <f>IF(貼付用!I42="男",1,2)</f>
        <v>2</v>
      </c>
      <c r="D40">
        <f>貼付用!C42</f>
        <v>0</v>
      </c>
      <c r="E40">
        <f>貼付用!D42</f>
        <v>0</v>
      </c>
      <c r="F40" s="1" t="str">
        <f>貼付用!F42&amp;貼付用!G42&amp;貼付用!H42</f>
        <v/>
      </c>
      <c r="G40" s="16">
        <v>5</v>
      </c>
      <c r="H40" t="str">
        <f>貼付用!K42</f>
        <v/>
      </c>
      <c r="I40" t="e">
        <f>貼付用!V42</f>
        <v>#N/A</v>
      </c>
      <c r="K40">
        <f>貼付用!A42</f>
        <v>0</v>
      </c>
      <c r="L40">
        <f>貼付用!B42</f>
        <v>0</v>
      </c>
      <c r="Q40" s="2">
        <v>1</v>
      </c>
      <c r="R40" s="1">
        <f>IF(貼付用!L42="自",1,)*10000+IF(貼付用!L42="背",2,)*10000+IF(貼付用!L42="平",3,)*10000+IF(貼付用!L42="バ",4,)*10000+IF(貼付用!L42="個",5,)*10000+貼付用!M42</f>
        <v>0</v>
      </c>
      <c r="S40" s="1">
        <f>貼付用!N42</f>
        <v>0</v>
      </c>
      <c r="T40" s="1">
        <f>IF(貼付用!O42="自",1,)*10000+IF(貼付用!O42="背",2,)*10000+IF(貼付用!O42="平",3,)*10000+IF(貼付用!O42="バ",4,)*10000+IF(貼付用!O42="個",5,)*10000+貼付用!P42</f>
        <v>0</v>
      </c>
      <c r="U40" s="1">
        <f>貼付用!Q42</f>
        <v>0</v>
      </c>
    </row>
    <row r="41" spans="1:21">
      <c r="A41">
        <v>40</v>
      </c>
      <c r="B41" s="17" t="s">
        <v>14</v>
      </c>
      <c r="C41">
        <f>IF(貼付用!I43="男",1,2)</f>
        <v>2</v>
      </c>
      <c r="D41">
        <f>貼付用!C43</f>
        <v>0</v>
      </c>
      <c r="E41">
        <f>貼付用!D43</f>
        <v>0</v>
      </c>
      <c r="F41" s="1" t="str">
        <f>貼付用!F43&amp;貼付用!G43&amp;貼付用!H43</f>
        <v/>
      </c>
      <c r="G41" s="16">
        <v>5</v>
      </c>
      <c r="H41" t="str">
        <f>貼付用!K43</f>
        <v/>
      </c>
      <c r="I41" t="e">
        <f>貼付用!V43</f>
        <v>#N/A</v>
      </c>
      <c r="K41">
        <f>貼付用!A43</f>
        <v>0</v>
      </c>
      <c r="L41">
        <f>貼付用!B43</f>
        <v>0</v>
      </c>
      <c r="Q41" s="2">
        <v>1</v>
      </c>
      <c r="R41" s="1">
        <f>IF(貼付用!L43="自",1,)*10000+IF(貼付用!L43="背",2,)*10000+IF(貼付用!L43="平",3,)*10000+IF(貼付用!L43="バ",4,)*10000+IF(貼付用!L43="個",5,)*10000+貼付用!M43</f>
        <v>0</v>
      </c>
      <c r="S41" s="1">
        <f>貼付用!N43</f>
        <v>0</v>
      </c>
      <c r="T41" s="1">
        <f>IF(貼付用!O43="自",1,)*10000+IF(貼付用!O43="背",2,)*10000+IF(貼付用!O43="平",3,)*10000+IF(貼付用!O43="バ",4,)*10000+IF(貼付用!O43="個",5,)*10000+貼付用!P43</f>
        <v>0</v>
      </c>
      <c r="U41" s="1">
        <f>貼付用!Q43</f>
        <v>0</v>
      </c>
    </row>
    <row r="42" spans="1:21">
      <c r="A42">
        <v>41</v>
      </c>
      <c r="B42" s="17" t="s">
        <v>14</v>
      </c>
      <c r="C42">
        <f>IF(貼付用!I44="男",1,2)</f>
        <v>2</v>
      </c>
      <c r="D42">
        <f>貼付用!C44</f>
        <v>0</v>
      </c>
      <c r="E42">
        <f>貼付用!D44</f>
        <v>0</v>
      </c>
      <c r="F42" s="1" t="str">
        <f>貼付用!F44&amp;貼付用!G44&amp;貼付用!H44</f>
        <v/>
      </c>
      <c r="G42" s="16">
        <v>5</v>
      </c>
      <c r="H42" t="str">
        <f>貼付用!K44</f>
        <v/>
      </c>
      <c r="I42" t="e">
        <f>貼付用!V44</f>
        <v>#N/A</v>
      </c>
      <c r="K42">
        <f>貼付用!A44</f>
        <v>0</v>
      </c>
      <c r="L42">
        <f>貼付用!B44</f>
        <v>0</v>
      </c>
      <c r="Q42" s="2">
        <v>1</v>
      </c>
      <c r="R42" s="1">
        <f>IF(貼付用!L44="自",1,)*10000+IF(貼付用!L44="背",2,)*10000+IF(貼付用!L44="平",3,)*10000+IF(貼付用!L44="バ",4,)*10000+IF(貼付用!L44="個",5,)*10000+貼付用!M44</f>
        <v>0</v>
      </c>
      <c r="S42" s="1">
        <f>貼付用!N44</f>
        <v>0</v>
      </c>
      <c r="T42" s="1">
        <f>IF(貼付用!O44="自",1,)*10000+IF(貼付用!O44="背",2,)*10000+IF(貼付用!O44="平",3,)*10000+IF(貼付用!O44="バ",4,)*10000+IF(貼付用!O44="個",5,)*10000+貼付用!P44</f>
        <v>0</v>
      </c>
      <c r="U42" s="1">
        <f>貼付用!Q44</f>
        <v>0</v>
      </c>
    </row>
    <row r="43" spans="1:21">
      <c r="A43">
        <v>42</v>
      </c>
      <c r="B43" s="17" t="s">
        <v>14</v>
      </c>
      <c r="C43">
        <f>IF(貼付用!I45="男",1,2)</f>
        <v>2</v>
      </c>
      <c r="D43">
        <f>貼付用!C45</f>
        <v>0</v>
      </c>
      <c r="E43">
        <f>貼付用!D45</f>
        <v>0</v>
      </c>
      <c r="F43" s="1" t="str">
        <f>貼付用!F45&amp;貼付用!G45&amp;貼付用!H45</f>
        <v/>
      </c>
      <c r="G43" s="16">
        <v>5</v>
      </c>
      <c r="H43" t="str">
        <f>貼付用!K45</f>
        <v/>
      </c>
      <c r="I43" t="e">
        <f>貼付用!V45</f>
        <v>#N/A</v>
      </c>
      <c r="K43">
        <f>貼付用!A45</f>
        <v>0</v>
      </c>
      <c r="L43">
        <f>貼付用!B45</f>
        <v>0</v>
      </c>
      <c r="Q43" s="2">
        <v>1</v>
      </c>
      <c r="R43" s="1">
        <f>IF(貼付用!L45="自",1,)*10000+IF(貼付用!L45="背",2,)*10000+IF(貼付用!L45="平",3,)*10000+IF(貼付用!L45="バ",4,)*10000+IF(貼付用!L45="個",5,)*10000+貼付用!M45</f>
        <v>0</v>
      </c>
      <c r="S43" s="1">
        <f>貼付用!N45</f>
        <v>0</v>
      </c>
      <c r="T43" s="1">
        <f>IF(貼付用!O45="自",1,)*10000+IF(貼付用!O45="背",2,)*10000+IF(貼付用!O45="平",3,)*10000+IF(貼付用!O45="バ",4,)*10000+IF(貼付用!O45="個",5,)*10000+貼付用!P45</f>
        <v>0</v>
      </c>
      <c r="U43" s="1">
        <f>貼付用!Q45</f>
        <v>0</v>
      </c>
    </row>
    <row r="44" spans="1:21">
      <c r="A44">
        <v>43</v>
      </c>
      <c r="B44" s="17" t="s">
        <v>14</v>
      </c>
      <c r="C44">
        <f>IF(貼付用!I46="男",1,2)</f>
        <v>2</v>
      </c>
      <c r="D44">
        <f>貼付用!C46</f>
        <v>0</v>
      </c>
      <c r="E44">
        <f>貼付用!D46</f>
        <v>0</v>
      </c>
      <c r="F44" s="1" t="str">
        <f>貼付用!F46&amp;貼付用!G46&amp;貼付用!H46</f>
        <v/>
      </c>
      <c r="G44" s="16">
        <v>5</v>
      </c>
      <c r="H44" t="str">
        <f>貼付用!K46</f>
        <v/>
      </c>
      <c r="I44" t="e">
        <f>貼付用!V46</f>
        <v>#N/A</v>
      </c>
      <c r="K44">
        <f>貼付用!A46</f>
        <v>0</v>
      </c>
      <c r="L44">
        <f>貼付用!B46</f>
        <v>0</v>
      </c>
      <c r="Q44" s="2">
        <v>1</v>
      </c>
      <c r="R44" s="1">
        <f>IF(貼付用!L46="自",1,)*10000+IF(貼付用!L46="背",2,)*10000+IF(貼付用!L46="平",3,)*10000+IF(貼付用!L46="バ",4,)*10000+IF(貼付用!L46="個",5,)*10000+貼付用!M46</f>
        <v>0</v>
      </c>
      <c r="S44" s="1">
        <f>貼付用!N46</f>
        <v>0</v>
      </c>
      <c r="T44" s="1">
        <f>IF(貼付用!O46="自",1,)*10000+IF(貼付用!O46="背",2,)*10000+IF(貼付用!O46="平",3,)*10000+IF(貼付用!O46="バ",4,)*10000+IF(貼付用!O46="個",5,)*10000+貼付用!P46</f>
        <v>0</v>
      </c>
      <c r="U44" s="1">
        <f>貼付用!Q46</f>
        <v>0</v>
      </c>
    </row>
    <row r="45" spans="1:21">
      <c r="A45">
        <v>44</v>
      </c>
      <c r="B45" s="17" t="s">
        <v>14</v>
      </c>
      <c r="C45">
        <f>IF(貼付用!I47="男",1,2)</f>
        <v>2</v>
      </c>
      <c r="D45">
        <f>貼付用!C47</f>
        <v>0</v>
      </c>
      <c r="E45">
        <f>貼付用!D47</f>
        <v>0</v>
      </c>
      <c r="F45" s="1" t="str">
        <f>貼付用!F47&amp;貼付用!G47&amp;貼付用!H47</f>
        <v/>
      </c>
      <c r="G45" s="16">
        <v>5</v>
      </c>
      <c r="H45" t="str">
        <f>貼付用!K47</f>
        <v/>
      </c>
      <c r="I45" t="e">
        <f>貼付用!V47</f>
        <v>#N/A</v>
      </c>
      <c r="K45">
        <f>貼付用!A47</f>
        <v>0</v>
      </c>
      <c r="L45">
        <f>貼付用!B47</f>
        <v>0</v>
      </c>
      <c r="Q45" s="2">
        <v>1</v>
      </c>
      <c r="R45" s="1">
        <f>IF(貼付用!L47="自",1,)*10000+IF(貼付用!L47="背",2,)*10000+IF(貼付用!L47="平",3,)*10000+IF(貼付用!L47="バ",4,)*10000+IF(貼付用!L47="個",5,)*10000+貼付用!M47</f>
        <v>0</v>
      </c>
      <c r="S45" s="1">
        <f>貼付用!N47</f>
        <v>0</v>
      </c>
      <c r="T45" s="1">
        <f>IF(貼付用!O47="自",1,)*10000+IF(貼付用!O47="背",2,)*10000+IF(貼付用!O47="平",3,)*10000+IF(貼付用!O47="バ",4,)*10000+IF(貼付用!O47="個",5,)*10000+貼付用!P47</f>
        <v>0</v>
      </c>
      <c r="U45" s="1">
        <f>貼付用!Q47</f>
        <v>0</v>
      </c>
    </row>
    <row r="46" spans="1:21">
      <c r="A46">
        <v>45</v>
      </c>
      <c r="B46" s="17" t="s">
        <v>14</v>
      </c>
      <c r="C46">
        <f>IF(貼付用!I48="男",1,2)</f>
        <v>2</v>
      </c>
      <c r="D46">
        <f>貼付用!C48</f>
        <v>0</v>
      </c>
      <c r="E46">
        <f>貼付用!D48</f>
        <v>0</v>
      </c>
      <c r="F46" s="1" t="str">
        <f>貼付用!F48&amp;貼付用!G48&amp;貼付用!H48</f>
        <v/>
      </c>
      <c r="G46" s="16">
        <v>5</v>
      </c>
      <c r="H46" t="str">
        <f>貼付用!K48</f>
        <v/>
      </c>
      <c r="I46" t="e">
        <f>貼付用!V48</f>
        <v>#N/A</v>
      </c>
      <c r="K46">
        <f>貼付用!A48</f>
        <v>0</v>
      </c>
      <c r="L46">
        <f>貼付用!B48</f>
        <v>0</v>
      </c>
      <c r="Q46" s="2">
        <v>1</v>
      </c>
      <c r="R46" s="1">
        <f>IF(貼付用!L48="自",1,)*10000+IF(貼付用!L48="背",2,)*10000+IF(貼付用!L48="平",3,)*10000+IF(貼付用!L48="バ",4,)*10000+IF(貼付用!L48="個",5,)*10000+貼付用!M48</f>
        <v>0</v>
      </c>
      <c r="S46" s="1">
        <f>貼付用!N48</f>
        <v>0</v>
      </c>
      <c r="T46" s="1">
        <f>IF(貼付用!O48="自",1,)*10000+IF(貼付用!O48="背",2,)*10000+IF(貼付用!O48="平",3,)*10000+IF(貼付用!O48="バ",4,)*10000+IF(貼付用!O48="個",5,)*10000+貼付用!P48</f>
        <v>0</v>
      </c>
      <c r="U46" s="1">
        <f>貼付用!Q48</f>
        <v>0</v>
      </c>
    </row>
    <row r="47" spans="1:21">
      <c r="A47">
        <v>46</v>
      </c>
      <c r="B47" s="17" t="s">
        <v>14</v>
      </c>
      <c r="C47">
        <f>IF(貼付用!I49="男",1,2)</f>
        <v>2</v>
      </c>
      <c r="D47">
        <f>貼付用!C49</f>
        <v>0</v>
      </c>
      <c r="E47">
        <f>貼付用!D49</f>
        <v>0</v>
      </c>
      <c r="F47" s="1" t="str">
        <f>貼付用!F49&amp;貼付用!G49&amp;貼付用!H49</f>
        <v/>
      </c>
      <c r="G47" s="16">
        <v>5</v>
      </c>
      <c r="H47" t="str">
        <f>貼付用!K49</f>
        <v/>
      </c>
      <c r="I47" t="e">
        <f>貼付用!V49</f>
        <v>#N/A</v>
      </c>
      <c r="K47">
        <f>貼付用!A49</f>
        <v>0</v>
      </c>
      <c r="L47">
        <f>貼付用!B49</f>
        <v>0</v>
      </c>
      <c r="Q47" s="2">
        <v>1</v>
      </c>
      <c r="R47" s="1">
        <f>IF(貼付用!L49="自",1,)*10000+IF(貼付用!L49="背",2,)*10000+IF(貼付用!L49="平",3,)*10000+IF(貼付用!L49="バ",4,)*10000+IF(貼付用!L49="個",5,)*10000+貼付用!M49</f>
        <v>0</v>
      </c>
      <c r="S47" s="1">
        <f>貼付用!N49</f>
        <v>0</v>
      </c>
      <c r="T47" s="1">
        <f>IF(貼付用!O49="自",1,)*10000+IF(貼付用!O49="背",2,)*10000+IF(貼付用!O49="平",3,)*10000+IF(貼付用!O49="バ",4,)*10000+IF(貼付用!O49="個",5,)*10000+貼付用!P49</f>
        <v>0</v>
      </c>
      <c r="U47" s="1">
        <f>貼付用!Q49</f>
        <v>0</v>
      </c>
    </row>
    <row r="48" spans="1:21">
      <c r="A48">
        <v>47</v>
      </c>
      <c r="B48" s="17" t="s">
        <v>14</v>
      </c>
      <c r="C48">
        <f>IF(貼付用!I50="男",1,2)</f>
        <v>2</v>
      </c>
      <c r="D48">
        <f>貼付用!C50</f>
        <v>0</v>
      </c>
      <c r="E48">
        <f>貼付用!D50</f>
        <v>0</v>
      </c>
      <c r="F48" s="1" t="str">
        <f>貼付用!F50&amp;貼付用!G50&amp;貼付用!H50</f>
        <v/>
      </c>
      <c r="G48" s="16">
        <v>5</v>
      </c>
      <c r="H48" t="str">
        <f>貼付用!K50</f>
        <v/>
      </c>
      <c r="I48" t="e">
        <f>貼付用!V50</f>
        <v>#N/A</v>
      </c>
      <c r="K48">
        <f>貼付用!A50</f>
        <v>0</v>
      </c>
      <c r="L48">
        <f>貼付用!B50</f>
        <v>0</v>
      </c>
      <c r="Q48" s="2">
        <v>1</v>
      </c>
      <c r="R48" s="1">
        <f>IF(貼付用!L50="自",1,)*10000+IF(貼付用!L50="背",2,)*10000+IF(貼付用!L50="平",3,)*10000+IF(貼付用!L50="バ",4,)*10000+IF(貼付用!L50="個",5,)*10000+貼付用!M50</f>
        <v>0</v>
      </c>
      <c r="S48" s="1">
        <f>貼付用!N50</f>
        <v>0</v>
      </c>
      <c r="T48" s="1">
        <f>IF(貼付用!O50="自",1,)*10000+IF(貼付用!O50="背",2,)*10000+IF(貼付用!O50="平",3,)*10000+IF(貼付用!O50="バ",4,)*10000+IF(貼付用!O50="個",5,)*10000+貼付用!P50</f>
        <v>0</v>
      </c>
      <c r="U48" s="1">
        <f>貼付用!Q50</f>
        <v>0</v>
      </c>
    </row>
    <row r="49" spans="1:21">
      <c r="A49">
        <v>48</v>
      </c>
      <c r="B49" s="17" t="s">
        <v>14</v>
      </c>
      <c r="C49">
        <f>IF(貼付用!I51="男",1,2)</f>
        <v>2</v>
      </c>
      <c r="D49">
        <f>貼付用!C51</f>
        <v>0</v>
      </c>
      <c r="E49">
        <f>貼付用!D51</f>
        <v>0</v>
      </c>
      <c r="F49" s="1" t="str">
        <f>貼付用!F51&amp;貼付用!G51&amp;貼付用!H51</f>
        <v/>
      </c>
      <c r="G49" s="16">
        <v>5</v>
      </c>
      <c r="H49" t="str">
        <f>貼付用!K51</f>
        <v/>
      </c>
      <c r="I49" t="e">
        <f>貼付用!V51</f>
        <v>#N/A</v>
      </c>
      <c r="K49">
        <f>貼付用!A51</f>
        <v>0</v>
      </c>
      <c r="L49">
        <f>貼付用!B51</f>
        <v>0</v>
      </c>
      <c r="Q49" s="2">
        <v>1</v>
      </c>
      <c r="R49" s="1">
        <f>IF(貼付用!L51="自",1,)*10000+IF(貼付用!L51="背",2,)*10000+IF(貼付用!L51="平",3,)*10000+IF(貼付用!L51="バ",4,)*10000+IF(貼付用!L51="個",5,)*10000+貼付用!M51</f>
        <v>0</v>
      </c>
      <c r="S49" s="1">
        <f>貼付用!N51</f>
        <v>0</v>
      </c>
      <c r="T49" s="1">
        <f>IF(貼付用!O51="自",1,)*10000+IF(貼付用!O51="背",2,)*10000+IF(貼付用!O51="平",3,)*10000+IF(貼付用!O51="バ",4,)*10000+IF(貼付用!O51="個",5,)*10000+貼付用!P51</f>
        <v>0</v>
      </c>
      <c r="U49" s="1">
        <f>貼付用!Q51</f>
        <v>0</v>
      </c>
    </row>
    <row r="50" spans="1:21">
      <c r="A50">
        <v>49</v>
      </c>
      <c r="B50" s="17" t="s">
        <v>14</v>
      </c>
      <c r="C50">
        <f>IF(貼付用!I52="男",1,2)</f>
        <v>2</v>
      </c>
      <c r="D50">
        <f>貼付用!C52</f>
        <v>0</v>
      </c>
      <c r="E50">
        <f>貼付用!D52</f>
        <v>0</v>
      </c>
      <c r="F50" s="1" t="str">
        <f>貼付用!F52&amp;貼付用!G52&amp;貼付用!H52</f>
        <v/>
      </c>
      <c r="G50" s="16">
        <v>5</v>
      </c>
      <c r="H50" t="str">
        <f>貼付用!K52</f>
        <v/>
      </c>
      <c r="I50" t="e">
        <f>貼付用!V52</f>
        <v>#N/A</v>
      </c>
      <c r="K50">
        <f>貼付用!A52</f>
        <v>0</v>
      </c>
      <c r="L50">
        <f>貼付用!B52</f>
        <v>0</v>
      </c>
      <c r="Q50" s="2">
        <v>1</v>
      </c>
      <c r="R50" s="1">
        <f>IF(貼付用!L52="自",1,)*10000+IF(貼付用!L52="背",2,)*10000+IF(貼付用!L52="平",3,)*10000+IF(貼付用!L52="バ",4,)*10000+IF(貼付用!L52="個",5,)*10000+貼付用!M52</f>
        <v>0</v>
      </c>
      <c r="S50" s="1">
        <f>貼付用!N52</f>
        <v>0</v>
      </c>
      <c r="T50" s="1">
        <f>IF(貼付用!O52="自",1,)*10000+IF(貼付用!O52="背",2,)*10000+IF(貼付用!O52="平",3,)*10000+IF(貼付用!O52="バ",4,)*10000+IF(貼付用!O52="個",5,)*10000+貼付用!P52</f>
        <v>0</v>
      </c>
      <c r="U50" s="1">
        <f>貼付用!Q52</f>
        <v>0</v>
      </c>
    </row>
    <row r="51" spans="1:21">
      <c r="A51">
        <v>50</v>
      </c>
      <c r="B51" s="17" t="s">
        <v>14</v>
      </c>
      <c r="C51">
        <f>IF(貼付用!I53="男",1,2)</f>
        <v>2</v>
      </c>
      <c r="D51">
        <f>貼付用!C53</f>
        <v>0</v>
      </c>
      <c r="E51">
        <f>貼付用!D53</f>
        <v>0</v>
      </c>
      <c r="F51" s="1" t="str">
        <f>貼付用!F53&amp;貼付用!G53&amp;貼付用!H53</f>
        <v/>
      </c>
      <c r="G51" s="16">
        <v>5</v>
      </c>
      <c r="H51" t="str">
        <f>貼付用!K53</f>
        <v/>
      </c>
      <c r="I51" t="e">
        <f>貼付用!V53</f>
        <v>#N/A</v>
      </c>
      <c r="K51">
        <f>貼付用!A53</f>
        <v>0</v>
      </c>
      <c r="L51">
        <f>貼付用!B53</f>
        <v>0</v>
      </c>
      <c r="Q51" s="2">
        <v>1</v>
      </c>
      <c r="R51" s="1">
        <f>IF(貼付用!L53="自",1,)*10000+IF(貼付用!L53="背",2,)*10000+IF(貼付用!L53="平",3,)*10000+IF(貼付用!L53="バ",4,)*10000+IF(貼付用!L53="個",5,)*10000+貼付用!M53</f>
        <v>0</v>
      </c>
      <c r="S51" s="1">
        <f>貼付用!N53</f>
        <v>0</v>
      </c>
      <c r="T51" s="1">
        <f>IF(貼付用!O53="自",1,)*10000+IF(貼付用!O53="背",2,)*10000+IF(貼付用!O53="平",3,)*10000+IF(貼付用!O53="バ",4,)*10000+IF(貼付用!O53="個",5,)*10000+貼付用!P53</f>
        <v>0</v>
      </c>
      <c r="U51" s="1">
        <f>貼付用!Q53</f>
        <v>0</v>
      </c>
    </row>
    <row r="52" spans="1:21">
      <c r="A52">
        <v>51</v>
      </c>
      <c r="B52" s="17" t="s">
        <v>14</v>
      </c>
      <c r="C52">
        <f>IF(貼付用!I54="男",1,2)</f>
        <v>2</v>
      </c>
      <c r="D52">
        <f>貼付用!C54</f>
        <v>0</v>
      </c>
      <c r="E52">
        <f>貼付用!D54</f>
        <v>0</v>
      </c>
      <c r="F52" s="1" t="str">
        <f>貼付用!F54&amp;貼付用!G54&amp;貼付用!H54</f>
        <v/>
      </c>
      <c r="G52" s="16">
        <v>5</v>
      </c>
      <c r="H52" t="str">
        <f>貼付用!K54</f>
        <v/>
      </c>
      <c r="I52" t="e">
        <f>貼付用!V54</f>
        <v>#N/A</v>
      </c>
      <c r="K52">
        <f>貼付用!A54</f>
        <v>0</v>
      </c>
      <c r="L52">
        <f>貼付用!B54</f>
        <v>0</v>
      </c>
      <c r="Q52" s="2">
        <v>1</v>
      </c>
      <c r="R52" s="1">
        <f>IF(貼付用!L54="自",1,)*10000+IF(貼付用!L54="背",2,)*10000+IF(貼付用!L54="平",3,)*10000+IF(貼付用!L54="バ",4,)*10000+IF(貼付用!L54="個",5,)*10000+貼付用!M54</f>
        <v>0</v>
      </c>
      <c r="S52" s="1">
        <f>貼付用!N54</f>
        <v>0</v>
      </c>
      <c r="T52" s="1">
        <f>IF(貼付用!O54="自",1,)*10000+IF(貼付用!O54="背",2,)*10000+IF(貼付用!O54="平",3,)*10000+IF(貼付用!O54="バ",4,)*10000+IF(貼付用!O54="個",5,)*10000+貼付用!P54</f>
        <v>0</v>
      </c>
      <c r="U52" s="1">
        <f>貼付用!Q54</f>
        <v>0</v>
      </c>
    </row>
    <row r="53" spans="1:21">
      <c r="A53">
        <v>52</v>
      </c>
      <c r="B53" s="17" t="s">
        <v>14</v>
      </c>
      <c r="C53">
        <f>IF(貼付用!I55="男",1,2)</f>
        <v>2</v>
      </c>
      <c r="D53">
        <f>貼付用!C55</f>
        <v>0</v>
      </c>
      <c r="E53">
        <f>貼付用!D55</f>
        <v>0</v>
      </c>
      <c r="F53" s="1" t="str">
        <f>貼付用!F55&amp;貼付用!G55&amp;貼付用!H55</f>
        <v/>
      </c>
      <c r="G53" s="16">
        <v>5</v>
      </c>
      <c r="H53" t="str">
        <f>貼付用!K55</f>
        <v/>
      </c>
      <c r="I53" t="e">
        <f>貼付用!V55</f>
        <v>#N/A</v>
      </c>
      <c r="K53">
        <f>貼付用!A55</f>
        <v>0</v>
      </c>
      <c r="L53">
        <f>貼付用!B55</f>
        <v>0</v>
      </c>
      <c r="Q53" s="2">
        <v>1</v>
      </c>
      <c r="R53" s="1">
        <f>IF(貼付用!L55="自",1,)*10000+IF(貼付用!L55="背",2,)*10000+IF(貼付用!L55="平",3,)*10000+IF(貼付用!L55="バ",4,)*10000+IF(貼付用!L55="個",5,)*10000+貼付用!M55</f>
        <v>0</v>
      </c>
      <c r="S53" s="1">
        <f>貼付用!N55</f>
        <v>0</v>
      </c>
      <c r="T53" s="1">
        <f>IF(貼付用!O55="自",1,)*10000+IF(貼付用!O55="背",2,)*10000+IF(貼付用!O55="平",3,)*10000+IF(貼付用!O55="バ",4,)*10000+IF(貼付用!O55="個",5,)*10000+貼付用!P55</f>
        <v>0</v>
      </c>
      <c r="U53" s="1">
        <f>貼付用!Q55</f>
        <v>0</v>
      </c>
    </row>
    <row r="54" spans="1:21">
      <c r="A54">
        <v>53</v>
      </c>
      <c r="B54" s="17" t="s">
        <v>14</v>
      </c>
      <c r="C54">
        <f>IF(貼付用!I56="男",1,2)</f>
        <v>2</v>
      </c>
      <c r="D54">
        <f>貼付用!C56</f>
        <v>0</v>
      </c>
      <c r="E54">
        <f>貼付用!D56</f>
        <v>0</v>
      </c>
      <c r="F54" s="1" t="str">
        <f>貼付用!F56&amp;貼付用!G56&amp;貼付用!H56</f>
        <v/>
      </c>
      <c r="G54" s="16">
        <v>5</v>
      </c>
      <c r="H54" t="str">
        <f>貼付用!K56</f>
        <v/>
      </c>
      <c r="I54" t="e">
        <f>貼付用!V56</f>
        <v>#N/A</v>
      </c>
      <c r="K54">
        <f>貼付用!A56</f>
        <v>0</v>
      </c>
      <c r="L54">
        <f>貼付用!B56</f>
        <v>0</v>
      </c>
      <c r="Q54" s="2">
        <v>1</v>
      </c>
      <c r="R54" s="1">
        <f>IF(貼付用!L56="自",1,)*10000+IF(貼付用!L56="背",2,)*10000+IF(貼付用!L56="平",3,)*10000+IF(貼付用!L56="バ",4,)*10000+IF(貼付用!L56="個",5,)*10000+貼付用!M56</f>
        <v>0</v>
      </c>
      <c r="S54" s="1">
        <f>貼付用!N56</f>
        <v>0</v>
      </c>
      <c r="T54" s="1">
        <f>IF(貼付用!O56="自",1,)*10000+IF(貼付用!O56="背",2,)*10000+IF(貼付用!O56="平",3,)*10000+IF(貼付用!O56="バ",4,)*10000+IF(貼付用!O56="個",5,)*10000+貼付用!P56</f>
        <v>0</v>
      </c>
      <c r="U54" s="1">
        <f>貼付用!Q56</f>
        <v>0</v>
      </c>
    </row>
    <row r="55" spans="1:21">
      <c r="A55">
        <v>54</v>
      </c>
      <c r="B55" s="17" t="s">
        <v>14</v>
      </c>
      <c r="C55">
        <f>IF(貼付用!I57="男",1,2)</f>
        <v>2</v>
      </c>
      <c r="D55">
        <f>貼付用!C57</f>
        <v>0</v>
      </c>
      <c r="E55">
        <f>貼付用!D57</f>
        <v>0</v>
      </c>
      <c r="F55" s="1" t="str">
        <f>貼付用!F57&amp;貼付用!G57&amp;貼付用!H57</f>
        <v/>
      </c>
      <c r="G55" s="16">
        <v>5</v>
      </c>
      <c r="H55" t="str">
        <f>貼付用!K57</f>
        <v/>
      </c>
      <c r="I55" t="e">
        <f>貼付用!V57</f>
        <v>#N/A</v>
      </c>
      <c r="K55">
        <f>貼付用!A57</f>
        <v>0</v>
      </c>
      <c r="L55">
        <f>貼付用!B57</f>
        <v>0</v>
      </c>
      <c r="Q55" s="2">
        <v>1</v>
      </c>
      <c r="R55" s="1">
        <f>IF(貼付用!L57="自",1,)*10000+IF(貼付用!L57="背",2,)*10000+IF(貼付用!L57="平",3,)*10000+IF(貼付用!L57="バ",4,)*10000+IF(貼付用!L57="個",5,)*10000+貼付用!M57</f>
        <v>0</v>
      </c>
      <c r="S55" s="1">
        <f>貼付用!N57</f>
        <v>0</v>
      </c>
      <c r="T55" s="1">
        <f>IF(貼付用!O57="自",1,)*10000+IF(貼付用!O57="背",2,)*10000+IF(貼付用!O57="平",3,)*10000+IF(貼付用!O57="バ",4,)*10000+IF(貼付用!O57="個",5,)*10000+貼付用!P57</f>
        <v>0</v>
      </c>
      <c r="U55" s="1">
        <f>貼付用!Q57</f>
        <v>0</v>
      </c>
    </row>
    <row r="56" spans="1:21">
      <c r="A56">
        <v>55</v>
      </c>
      <c r="B56" s="17" t="s">
        <v>14</v>
      </c>
      <c r="C56">
        <f>IF(貼付用!I58="男",1,2)</f>
        <v>2</v>
      </c>
      <c r="D56">
        <f>貼付用!C58</f>
        <v>0</v>
      </c>
      <c r="E56">
        <f>貼付用!D58</f>
        <v>0</v>
      </c>
      <c r="F56" s="1" t="str">
        <f>貼付用!F58&amp;貼付用!G58&amp;貼付用!H58</f>
        <v/>
      </c>
      <c r="G56" s="16">
        <v>5</v>
      </c>
      <c r="H56" t="str">
        <f>貼付用!K58</f>
        <v/>
      </c>
      <c r="I56" t="e">
        <f>貼付用!V58</f>
        <v>#N/A</v>
      </c>
      <c r="K56">
        <f>貼付用!A58</f>
        <v>0</v>
      </c>
      <c r="L56">
        <f>貼付用!B58</f>
        <v>0</v>
      </c>
      <c r="Q56" s="2">
        <v>1</v>
      </c>
      <c r="R56" s="1">
        <f>IF(貼付用!L58="自",1,)*10000+IF(貼付用!L58="背",2,)*10000+IF(貼付用!L58="平",3,)*10000+IF(貼付用!L58="バ",4,)*10000+IF(貼付用!L58="個",5,)*10000+貼付用!M58</f>
        <v>0</v>
      </c>
      <c r="S56" s="1">
        <f>貼付用!N58</f>
        <v>0</v>
      </c>
      <c r="T56" s="1">
        <f>IF(貼付用!O58="自",1,)*10000+IF(貼付用!O58="背",2,)*10000+IF(貼付用!O58="平",3,)*10000+IF(貼付用!O58="バ",4,)*10000+IF(貼付用!O58="個",5,)*10000+貼付用!P58</f>
        <v>0</v>
      </c>
      <c r="U56" s="1">
        <f>貼付用!Q58</f>
        <v>0</v>
      </c>
    </row>
    <row r="57" spans="1:21">
      <c r="A57">
        <v>56</v>
      </c>
      <c r="B57" s="17" t="s">
        <v>14</v>
      </c>
      <c r="C57">
        <f>IF(貼付用!I59="男",1,2)</f>
        <v>2</v>
      </c>
      <c r="D57">
        <f>貼付用!C59</f>
        <v>0</v>
      </c>
      <c r="E57">
        <f>貼付用!D59</f>
        <v>0</v>
      </c>
      <c r="F57" s="1" t="str">
        <f>貼付用!F59&amp;貼付用!G59&amp;貼付用!H59</f>
        <v/>
      </c>
      <c r="G57" s="16">
        <v>5</v>
      </c>
      <c r="H57" t="str">
        <f>貼付用!K59</f>
        <v/>
      </c>
      <c r="I57" t="e">
        <f>貼付用!V59</f>
        <v>#N/A</v>
      </c>
      <c r="K57">
        <f>貼付用!A59</f>
        <v>0</v>
      </c>
      <c r="L57">
        <f>貼付用!B59</f>
        <v>0</v>
      </c>
      <c r="Q57" s="2">
        <v>1</v>
      </c>
      <c r="R57" s="1">
        <f>IF(貼付用!L59="自",1,)*10000+IF(貼付用!L59="背",2,)*10000+IF(貼付用!L59="平",3,)*10000+IF(貼付用!L59="バ",4,)*10000+IF(貼付用!L59="個",5,)*10000+貼付用!M59</f>
        <v>0</v>
      </c>
      <c r="S57" s="1">
        <f>貼付用!N59</f>
        <v>0</v>
      </c>
      <c r="T57" s="1">
        <f>IF(貼付用!O59="自",1,)*10000+IF(貼付用!O59="背",2,)*10000+IF(貼付用!O59="平",3,)*10000+IF(貼付用!O59="バ",4,)*10000+IF(貼付用!O59="個",5,)*10000+貼付用!P59</f>
        <v>0</v>
      </c>
      <c r="U57" s="1">
        <f>貼付用!Q59</f>
        <v>0</v>
      </c>
    </row>
    <row r="58" spans="1:21">
      <c r="A58">
        <v>57</v>
      </c>
      <c r="B58" s="17" t="s">
        <v>14</v>
      </c>
      <c r="C58">
        <f>IF(貼付用!I60="男",1,2)</f>
        <v>2</v>
      </c>
      <c r="D58">
        <f>貼付用!C60</f>
        <v>0</v>
      </c>
      <c r="E58">
        <f>貼付用!D60</f>
        <v>0</v>
      </c>
      <c r="F58" s="1" t="str">
        <f>貼付用!F60&amp;貼付用!G60&amp;貼付用!H60</f>
        <v/>
      </c>
      <c r="G58" s="16">
        <v>5</v>
      </c>
      <c r="H58" t="str">
        <f>貼付用!K60</f>
        <v/>
      </c>
      <c r="I58" t="e">
        <f>貼付用!V60</f>
        <v>#N/A</v>
      </c>
      <c r="K58">
        <f>貼付用!A60</f>
        <v>0</v>
      </c>
      <c r="L58">
        <f>貼付用!B60</f>
        <v>0</v>
      </c>
      <c r="Q58" s="2">
        <v>1</v>
      </c>
      <c r="R58" s="1">
        <f>IF(貼付用!L60="自",1,)*10000+IF(貼付用!L60="背",2,)*10000+IF(貼付用!L60="平",3,)*10000+IF(貼付用!L60="バ",4,)*10000+IF(貼付用!L60="個",5,)*10000+貼付用!M60</f>
        <v>0</v>
      </c>
      <c r="S58" s="1">
        <f>貼付用!N60</f>
        <v>0</v>
      </c>
      <c r="T58" s="1">
        <f>IF(貼付用!O60="自",1,)*10000+IF(貼付用!O60="背",2,)*10000+IF(貼付用!O60="平",3,)*10000+IF(貼付用!O60="バ",4,)*10000+IF(貼付用!O60="個",5,)*10000+貼付用!P60</f>
        <v>0</v>
      </c>
      <c r="U58" s="1">
        <f>貼付用!Q60</f>
        <v>0</v>
      </c>
    </row>
  </sheetData>
  <phoneticPr fontId="1"/>
  <conditionalFormatting sqref="A1:E1048576 G1:IV1048576">
    <cfRule type="cellIs" dxfId="1" priority="1" stopIfTrue="1" operator="equal">
      <formula>0</formula>
    </cfRule>
  </conditionalFormatting>
  <conditionalFormatting sqref="F1:F1048576">
    <cfRule type="cellIs" dxfId="0" priority="2" stopIfTrue="1" operator="equal">
      <formula>19</formula>
    </cfRule>
  </conditionalFormatting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貼付用</vt:lpstr>
      <vt:lpstr>提出用</vt:lpstr>
      <vt:lpstr>貼付用!Print_Area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kiyohiro</dc:creator>
  <cp:lastModifiedBy>Kiyohiro Takashimizu</cp:lastModifiedBy>
  <cp:lastPrinted>2024-01-05T11:46:00Z</cp:lastPrinted>
  <dcterms:created xsi:type="dcterms:W3CDTF">2003-07-03T09:15:00Z</dcterms:created>
  <dcterms:modified xsi:type="dcterms:W3CDTF">2025-01-20T10:59:15Z</dcterms:modified>
</cp:coreProperties>
</file>